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контроля исполнения ГК\Планы отгрузок ЛП\2022 год\ГК 447_ВЗН_Даратамумаб 5\"/>
    </mc:Choice>
  </mc:AlternateContent>
  <xr:revisionPtr revIDLastSave="0" documentId="13_ncr:1_{D39DA8AC-589B-40FF-B3C5-EA10089DACB8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Доставка!$N$6:$P$9</definedName>
  </definedNames>
  <calcPr calcId="181029"/>
</workbook>
</file>

<file path=xl/calcChain.xml><?xml version="1.0" encoding="utf-8"?>
<calcChain xmlns="http://schemas.openxmlformats.org/spreadsheetml/2006/main">
  <c r="K8" i="2" l="1"/>
  <c r="K9" i="2"/>
  <c r="K10" i="2"/>
  <c r="K11" i="2"/>
  <c r="K12" i="2"/>
  <c r="K13" i="2"/>
  <c r="K63" i="2" s="1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7" i="2"/>
  <c r="J63" i="2"/>
  <c r="I63" i="2"/>
  <c r="H63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7" i="2"/>
</calcChain>
</file>

<file path=xl/sharedStrings.xml><?xml version="1.0" encoding="utf-8"?>
<sst xmlns="http://schemas.openxmlformats.org/spreadsheetml/2006/main" count="638" uniqueCount="197">
  <si>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</si>
  <si>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</si>
  <si>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</si>
  <si>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</si>
  <si>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</si>
  <si>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</si>
  <si>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Комментарий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</si>
  <si>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</si>
  <si>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</si>
  <si>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 Силикатная, д. 16, к. 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</si>
  <si>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</si>
  <si>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</si>
  <si>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</si>
  <si>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</si>
  <si>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</si>
  <si>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 Архангельск, ул. Папанина, д. 19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</si>
  <si>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</si>
  <si>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</si>
  <si>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 Астрахань, ул. Рождественского, д. 1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</si>
  <si>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</si>
  <si>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</si>
  <si>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пр-т Станке Димитрова, д. 49 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</si>
  <si>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</si>
  <si>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</si>
  <si>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 67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</si>
  <si>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</si>
  <si>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</si>
  <si>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</si>
  <si>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Департамент здравоохранения Воронежской области</t>
  </si>
  <si>
    <t>Казенное предприятие Воронежской области «Воронежфармация»</t>
  </si>
  <si>
    <t>Воронежская область, г. Воронеж, ул. Загородная, д. 68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</si>
  <si>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</si>
  <si>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</si>
  <si>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</si>
  <si>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</si>
  <si>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</si>
  <si>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 Иваново, ул. Генерала Горбатова, д. 19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</si>
  <si>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</si>
  <si>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</si>
  <si>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 Иркутск, ул. Тухачевского, д. 3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</si>
  <si>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</si>
  <si>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</si>
  <si>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 Калининград, п. Прибрежный, ул. Заводская, д. 13, корп. Е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</si>
  <si>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</si>
  <si>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</si>
  <si>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 Московская, д. 284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</si>
  <si>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</si>
  <si>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</si>
  <si>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 Терешковой, д. 52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</si>
  <si>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</si>
  <si>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</si>
  <si>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 Киров, ул. Березниковская, д. 24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</si>
  <si>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</si>
  <si>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</si>
  <si>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 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</si>
  <si>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</si>
  <si>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</si>
  <si>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 Телевизорная, д. 7 А</t>
  </si>
  <si>
    <t>Комитет по здравоохранению Ленинградской области</t>
  </si>
  <si>
    <t>Ленинградское областное государственное предприятие «Ленфарм»</t>
  </si>
  <si>
    <t>г. Санкт-Петербург, г. Красное Село, ул. Свободы, д. 57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</si>
  <si>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</si>
  <si>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</si>
  <si>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</si>
  <si>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</si>
  <si>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</si>
  <si>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 Магадан, 3-й Транспортный переулок, д. 12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</si>
  <si>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</si>
  <si>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</si>
  <si>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 Геологов, д. 6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</si>
  <si>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</si>
  <si>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</si>
  <si>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 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</si>
  <si>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</si>
  <si>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</si>
  <si>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 Дуси Ковальчук, д. 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</si>
  <si>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</si>
  <si>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</si>
  <si>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 Омск, ул. 22 Партсъезда, д. 98, корп. 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</si>
  <si>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</si>
  <si>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</si>
  <si>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 Красина, д. 6 а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</si>
  <si>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</si>
  <si>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</si>
  <si>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 145</t>
  </si>
  <si>
    <t>Министерство здравоохранения Пермского края</t>
  </si>
  <si>
    <t>Акционерное общество «Пермфармация»</t>
  </si>
  <si>
    <t>Пермский край, г. Пермь, ул. Лодыгина, д. 57, офис 100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</si>
  <si>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</si>
  <si>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</si>
  <si>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 Госпитальная, д.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</si>
  <si>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</si>
  <si>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</si>
  <si>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</si>
  <si>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</si>
  <si>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</si>
  <si>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 Уфа, ул. Батырская, д. 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</si>
  <si>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</si>
  <si>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</si>
  <si>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</si>
  <si>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</si>
  <si>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</si>
  <si>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 Назрань, ул. Х.Б. Муталиева, д. 11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</si>
  <si>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</si>
  <si>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</si>
  <si>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 Петрозаводск, ул. Володарского, д. 3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</si>
  <si>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</si>
  <si>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</si>
  <si>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</si>
  <si>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</si>
  <si>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</si>
  <si>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</si>
  <si>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</si>
  <si>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</si>
  <si>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 Саранск, ул. 1-ая Промышленная, д. 8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</si>
  <si>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</si>
  <si>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</si>
  <si>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</si>
  <si>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</si>
  <si>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</si>
  <si>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</si>
  <si>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</si>
  <si>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</si>
  <si>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</si>
  <si>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</si>
  <si>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</si>
  <si>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 Бирюзова, д. 30, к. 1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</si>
  <si>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</si>
  <si>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</si>
  <si>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 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</si>
  <si>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</si>
  <si>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</si>
  <si>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строение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</si>
  <si>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</si>
  <si>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</si>
  <si>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 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</si>
  <si>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</si>
  <si>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 ция»</t>
  </si>
  <si>
    <t>Ставропольский край, г. Ставрополь, пр-т Кулакова,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</si>
  <si>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</si>
  <si>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</si>
  <si>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 Рассказово, ул. Советская, д. 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</si>
  <si>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</si>
  <si>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</si>
  <si>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 Тверь, ул. Коминтерна, д. 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</si>
  <si>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</si>
  <si>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</si>
  <si>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 Томск, пр-т Ленина, д. 54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</si>
  <si>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</si>
  <si>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</si>
  <si>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 Тула, ул. Щегловская засека, д. 31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</si>
  <si>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</si>
  <si>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</si>
  <si>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 Ижевск, ул. Дзержинского, д. 3, литера В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</si>
  <si>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</si>
  <si>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</si>
  <si>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 Ким Ю Чена, д. 81 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</si>
  <si>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</si>
  <si>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</si>
  <si>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</si>
  <si>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</si>
  <si>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</si>
  <si>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 Челябинск, ул. Радонежская, д. 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</si>
  <si>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</si>
  <si>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</si>
  <si>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 Грозный, Старопромысловское шоссе, д. 8 а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</si>
  <si>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</si>
  <si>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</si>
  <si>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 Ярославль,ул.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</si>
  <si>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</si>
  <si>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</si>
  <si>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 3, строение 1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</si>
  <si>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</si>
  <si>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</si>
  <si>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г. Севастополь,пр-т Октябрьской Революции, д. 33</t>
  </si>
  <si>
    <t>Срок поставки по условиям ГК -1 этаи</t>
  </si>
  <si>
    <t>до 15 июля 2022 г.</t>
  </si>
  <si>
    <t>до 15 ноября 2022 г.</t>
  </si>
  <si>
    <t>Кол-во в ЕИ - 1 этап</t>
  </si>
  <si>
    <t>Кол-во в ЕИ - 2 этап</t>
  </si>
  <si>
    <t>Плановая дата отгрузки - 1 этап</t>
  </si>
  <si>
    <t>Плановая дата отгрузки - 2 этап</t>
  </si>
  <si>
    <t xml:space="preserve">Плановая дата доставки - 1 этап </t>
  </si>
  <si>
    <t xml:space="preserve">Плановая дата доставки - 2 этап </t>
  </si>
  <si>
    <t>не позднее 15 июля 2022 г.</t>
  </si>
  <si>
    <t>не позднее 15 ноября 2022 г.</t>
  </si>
  <si>
    <t>Итого</t>
  </si>
  <si>
    <t>Кол-во в уп. 1 этап</t>
  </si>
  <si>
    <t>Кол-во в уп. 2 этап</t>
  </si>
  <si>
    <t>начало 1 августа 2022 г.</t>
  </si>
  <si>
    <t>начало 15 мая 2022 г.</t>
  </si>
  <si>
    <r>
      <t>0873400003921000</t>
    </r>
    <r>
      <rPr>
        <sz val="10"/>
        <color theme="1"/>
        <rFont val="Times New Roman"/>
        <family val="1"/>
        <charset val="204"/>
      </rPr>
      <t>447-0001</t>
    </r>
  </si>
  <si>
    <r>
      <t xml:space="preserve">Государственный контракт № 0873400003921000447-0001 от «26» </t>
    </r>
    <r>
      <rPr>
        <b/>
        <u/>
        <sz val="14"/>
        <color rgb="FF000000"/>
        <rFont val="Arial"/>
        <family val="2"/>
        <charset val="204"/>
      </rPr>
      <t>января</t>
    </r>
    <r>
      <rPr>
        <b/>
        <sz val="14"/>
        <color indexed="8"/>
        <rFont val="Arial"/>
        <family val="1"/>
        <charset val="204"/>
      </rPr>
      <t xml:space="preserve"> 2022 г. </t>
    </r>
  </si>
  <si>
    <t>Торговое наименование: Дарзалекс</t>
  </si>
  <si>
    <t>Международное непатентованное наименование:  Даратумумаб</t>
  </si>
  <si>
    <t>Поставщик: ООО "Нанолек"</t>
  </si>
  <si>
    <t>Срок поставки по условиям ГК -2 этаи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</si>
</sst>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9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top" wrapText="1" readingOrder="1"/>
      <protection locked="0"/>
    </xf>
    <xf numFmtId="4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top" wrapText="1" readingOrder="1"/>
      <protection locked="0"/>
    </xf>
    <xf numFmtId="0" fontId="1" fillId="0" borderId="3" xfId="0" applyFont="1" applyFill="1" applyBorder="1" applyAlignment="1" applyProtection="1">
      <alignment horizontal="left" vertical="top" wrapText="1" readingOrder="1"/>
      <protection locked="0"/>
    </xf>
    <xf numFmtId="0" fontId="1" fillId="0" borderId="4" xfId="0" applyFont="1" applyFill="1" applyBorder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"/>
  <sheetViews>
    <sheetView tabSelected="1" zoomScale="80" zoomScaleNormal="80" workbookViewId="0">
      <selection activeCell="C7" sqref="C7"/>
    </sheetView>
  </sheetViews>
  <sheetFormatPr defaultRowHeight="11.25" x14ac:dyDescent="0.25"/>
  <cols>
    <col min="1" max="1" width="27.7109375" customWidth="1"/>
    <col min="2" max="3" width="15.28515625" customWidth="1"/>
    <col min="4" max="4" width="25.5703125" customWidth="1"/>
    <col min="5" max="5" width="15.42578125" customWidth="1"/>
    <col min="6" max="6" width="19" customWidth="1"/>
    <col min="7" max="7" width="16.7109375" customWidth="1"/>
    <col min="8" max="9" width="11.140625" customWidth="1"/>
    <col min="10" max="10" width="9.42578125" bestFit="1" customWidth="1"/>
    <col min="11" max="11" width="9.42578125" customWidth="1"/>
    <col min="12" max="13" width="14.7109375" customWidth="1"/>
    <col min="14" max="15" width="16.5703125" customWidth="1"/>
    <col min="16" max="16" width="15.7109375" customWidth="1"/>
  </cols>
  <sheetData>
    <row r="1" spans="1:16" ht="15" x14ac:dyDescent="0.25">
      <c r="P1" s="5" t="s">
        <v>5</v>
      </c>
    </row>
    <row r="2" spans="1:16" ht="15" x14ac:dyDescent="0.25">
      <c r="A2" s="12" t="s">
        <v>192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" x14ac:dyDescent="0.25">
      <c r="A3" s="12" t="s">
        <v>194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5" x14ac:dyDescent="0.25">
      <c r="A4" s="12" t="s">
        <v>193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 x14ac:dyDescent="0.25">
      <c r="A5" s="12" t="s">
        <v>195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72" customHeight="1" x14ac:dyDescent="0.25">
      <c r="A6" s="4" t="s">
        <v>4</v>
      </c>
      <c r="B6" s="4" t="s">
        <v>175</v>
      </c>
      <c r="C6" s="4" t="s">
        <v>196</v>
      </c>
      <c r="D6" s="4" t="s">
        <v>1</v>
      </c>
      <c r="E6" s="4" t="s">
        <v>2</v>
      </c>
      <c r="F6" s="4" t="s">
        <v>0</v>
      </c>
      <c r="G6" s="4" t="s">
        <v>3</v>
      </c>
      <c r="H6" s="4" t="s">
        <v>178</v>
      </c>
      <c r="I6" s="4" t="s">
        <v>179</v>
      </c>
      <c r="J6" s="4" t="s">
        <v>187</v>
      </c>
      <c r="K6" s="4" t="s">
        <v>188</v>
      </c>
      <c r="L6" s="4" t="s">
        <v>180</v>
      </c>
      <c r="M6" s="4" t="s">
        <v>181</v>
      </c>
      <c r="N6" s="4" t="s">
        <v>182</v>
      </c>
      <c r="O6" s="4" t="s">
        <v>183</v>
      </c>
      <c r="P6" s="4" t="s">
        <v>6</v>
      </c>
    </row>
    <row r="7" spans="1:16" ht="76.5" x14ac:dyDescent="0.25">
      <c r="A7" s="1" t="s">
        <v>191</v>
      </c>
      <c r="B7" s="1" t="s">
        <v>176</v>
      </c>
      <c r="C7" s="1" t="s">
        <v>177</v>
      </c>
      <c r="D7" s="7" t="s">
        <v>7</v>
      </c>
      <c r="E7" s="7" t="s">
        <v>8</v>
      </c>
      <c r="F7" s="7" t="s">
        <v>8</v>
      </c>
      <c r="G7" s="7" t="s">
        <v>9</v>
      </c>
      <c r="H7" s="8">
        <v>4435</v>
      </c>
      <c r="I7" s="8">
        <v>8885</v>
      </c>
      <c r="J7" s="2">
        <f>H7/5</f>
        <v>887</v>
      </c>
      <c r="K7" s="2">
        <f>I7/5</f>
        <v>1777</v>
      </c>
      <c r="L7" s="3" t="s">
        <v>184</v>
      </c>
      <c r="M7" s="3" t="s">
        <v>185</v>
      </c>
      <c r="N7" s="3" t="s">
        <v>190</v>
      </c>
      <c r="O7" s="3" t="s">
        <v>189</v>
      </c>
      <c r="P7" s="3"/>
    </row>
    <row r="8" spans="1:16" ht="63.75" x14ac:dyDescent="0.25">
      <c r="A8" s="1" t="s">
        <v>191</v>
      </c>
      <c r="B8" s="1" t="s">
        <v>176</v>
      </c>
      <c r="C8" s="1" t="s">
        <v>177</v>
      </c>
      <c r="D8" s="7" t="s">
        <v>10</v>
      </c>
      <c r="E8" s="7" t="s">
        <v>11</v>
      </c>
      <c r="F8" s="7" t="s">
        <v>11</v>
      </c>
      <c r="G8" s="7" t="s">
        <v>12</v>
      </c>
      <c r="H8" s="7">
        <v>880</v>
      </c>
      <c r="I8" s="8">
        <v>1765</v>
      </c>
      <c r="J8" s="2">
        <f t="shared" ref="J8:J62" si="0">H8/5</f>
        <v>176</v>
      </c>
      <c r="K8" s="2">
        <f t="shared" ref="K8:K62" si="1">I8/5</f>
        <v>353</v>
      </c>
      <c r="L8" s="3" t="s">
        <v>184</v>
      </c>
      <c r="M8" s="3" t="s">
        <v>185</v>
      </c>
      <c r="N8" s="3" t="s">
        <v>190</v>
      </c>
      <c r="O8" s="3" t="s">
        <v>189</v>
      </c>
      <c r="P8" s="3"/>
    </row>
    <row r="9" spans="1:16" ht="76.5" x14ac:dyDescent="0.25">
      <c r="A9" s="1" t="s">
        <v>191</v>
      </c>
      <c r="B9" s="1" t="s">
        <v>176</v>
      </c>
      <c r="C9" s="1" t="s">
        <v>177</v>
      </c>
      <c r="D9" s="7" t="s">
        <v>13</v>
      </c>
      <c r="E9" s="7" t="s">
        <v>14</v>
      </c>
      <c r="F9" s="7" t="s">
        <v>14</v>
      </c>
      <c r="G9" s="7" t="s">
        <v>15</v>
      </c>
      <c r="H9" s="8">
        <v>1995</v>
      </c>
      <c r="I9" s="8">
        <v>3985</v>
      </c>
      <c r="J9" s="2">
        <f t="shared" si="0"/>
        <v>399</v>
      </c>
      <c r="K9" s="2">
        <f t="shared" si="1"/>
        <v>797</v>
      </c>
      <c r="L9" s="3" t="s">
        <v>184</v>
      </c>
      <c r="M9" s="3" t="s">
        <v>185</v>
      </c>
      <c r="N9" s="3" t="s">
        <v>190</v>
      </c>
      <c r="O9" s="3" t="s">
        <v>189</v>
      </c>
      <c r="P9" s="3"/>
    </row>
    <row r="10" spans="1:16" ht="89.25" x14ac:dyDescent="0.25">
      <c r="A10" s="1" t="s">
        <v>191</v>
      </c>
      <c r="B10" s="1" t="s">
        <v>176</v>
      </c>
      <c r="C10" s="1" t="s">
        <v>177</v>
      </c>
      <c r="D10" s="7" t="s">
        <v>16</v>
      </c>
      <c r="E10" s="7" t="s">
        <v>17</v>
      </c>
      <c r="F10" s="7" t="s">
        <v>17</v>
      </c>
      <c r="G10" s="7" t="s">
        <v>18</v>
      </c>
      <c r="H10" s="7">
        <v>270</v>
      </c>
      <c r="I10" s="7">
        <v>535</v>
      </c>
      <c r="J10" s="2">
        <f t="shared" si="0"/>
        <v>54</v>
      </c>
      <c r="K10" s="2">
        <f t="shared" si="1"/>
        <v>107</v>
      </c>
      <c r="L10" s="3" t="s">
        <v>184</v>
      </c>
      <c r="M10" s="3" t="s">
        <v>185</v>
      </c>
      <c r="N10" s="3" t="s">
        <v>190</v>
      </c>
      <c r="O10" s="3" t="s">
        <v>189</v>
      </c>
      <c r="P10" s="3"/>
    </row>
    <row r="11" spans="1:16" ht="63.75" x14ac:dyDescent="0.25">
      <c r="A11" s="1" t="s">
        <v>191</v>
      </c>
      <c r="B11" s="1" t="s">
        <v>176</v>
      </c>
      <c r="C11" s="1" t="s">
        <v>177</v>
      </c>
      <c r="D11" s="7" t="s">
        <v>19</v>
      </c>
      <c r="E11" s="7" t="s">
        <v>20</v>
      </c>
      <c r="F11" s="7" t="s">
        <v>20</v>
      </c>
      <c r="G11" s="7" t="s">
        <v>21</v>
      </c>
      <c r="H11" s="7">
        <v>520</v>
      </c>
      <c r="I11" s="8">
        <v>1045</v>
      </c>
      <c r="J11" s="2">
        <f t="shared" si="0"/>
        <v>104</v>
      </c>
      <c r="K11" s="2">
        <f t="shared" si="1"/>
        <v>209</v>
      </c>
      <c r="L11" s="3" t="s">
        <v>184</v>
      </c>
      <c r="M11" s="3" t="s">
        <v>185</v>
      </c>
      <c r="N11" s="3" t="s">
        <v>190</v>
      </c>
      <c r="O11" s="3" t="s">
        <v>189</v>
      </c>
      <c r="P11" s="3"/>
    </row>
    <row r="12" spans="1:16" ht="114.75" x14ac:dyDescent="0.25">
      <c r="A12" s="1" t="s">
        <v>191</v>
      </c>
      <c r="B12" s="1" t="s">
        <v>176</v>
      </c>
      <c r="C12" s="1" t="s">
        <v>177</v>
      </c>
      <c r="D12" s="7" t="s">
        <v>22</v>
      </c>
      <c r="E12" s="7" t="s">
        <v>23</v>
      </c>
      <c r="F12" s="7" t="s">
        <v>23</v>
      </c>
      <c r="G12" s="7" t="s">
        <v>24</v>
      </c>
      <c r="H12" s="7">
        <v>85</v>
      </c>
      <c r="I12" s="7">
        <v>175</v>
      </c>
      <c r="J12" s="2">
        <f t="shared" si="0"/>
        <v>17</v>
      </c>
      <c r="K12" s="2">
        <f t="shared" si="1"/>
        <v>35</v>
      </c>
      <c r="L12" s="3" t="s">
        <v>184</v>
      </c>
      <c r="M12" s="3" t="s">
        <v>185</v>
      </c>
      <c r="N12" s="3" t="s">
        <v>190</v>
      </c>
      <c r="O12" s="3" t="s">
        <v>189</v>
      </c>
      <c r="P12" s="3"/>
    </row>
    <row r="13" spans="1:16" ht="127.5" x14ac:dyDescent="0.25">
      <c r="A13" s="1" t="s">
        <v>191</v>
      </c>
      <c r="B13" s="1" t="s">
        <v>176</v>
      </c>
      <c r="C13" s="1" t="s">
        <v>177</v>
      </c>
      <c r="D13" s="7" t="s">
        <v>25</v>
      </c>
      <c r="E13" s="7" t="s">
        <v>26</v>
      </c>
      <c r="F13" s="7" t="s">
        <v>26</v>
      </c>
      <c r="G13" s="7" t="s">
        <v>27</v>
      </c>
      <c r="H13" s="7">
        <v>230</v>
      </c>
      <c r="I13" s="7">
        <v>465</v>
      </c>
      <c r="J13" s="2">
        <f t="shared" si="0"/>
        <v>46</v>
      </c>
      <c r="K13" s="2">
        <f t="shared" si="1"/>
        <v>93</v>
      </c>
      <c r="L13" s="3" t="s">
        <v>184</v>
      </c>
      <c r="M13" s="3" t="s">
        <v>185</v>
      </c>
      <c r="N13" s="3" t="s">
        <v>190</v>
      </c>
      <c r="O13" s="3" t="s">
        <v>189</v>
      </c>
      <c r="P13" s="3"/>
    </row>
    <row r="14" spans="1:16" ht="76.5" x14ac:dyDescent="0.25">
      <c r="A14" s="1" t="s">
        <v>191</v>
      </c>
      <c r="B14" s="1" t="s">
        <v>176</v>
      </c>
      <c r="C14" s="1" t="s">
        <v>177</v>
      </c>
      <c r="D14" s="7" t="s">
        <v>28</v>
      </c>
      <c r="E14" s="7" t="s">
        <v>29</v>
      </c>
      <c r="F14" s="7" t="s">
        <v>29</v>
      </c>
      <c r="G14" s="7" t="s">
        <v>30</v>
      </c>
      <c r="H14" s="7">
        <v>150</v>
      </c>
      <c r="I14" s="7">
        <v>300</v>
      </c>
      <c r="J14" s="2">
        <f t="shared" si="0"/>
        <v>30</v>
      </c>
      <c r="K14" s="2">
        <f t="shared" si="1"/>
        <v>60</v>
      </c>
      <c r="L14" s="3" t="s">
        <v>184</v>
      </c>
      <c r="M14" s="3" t="s">
        <v>185</v>
      </c>
      <c r="N14" s="3" t="s">
        <v>190</v>
      </c>
      <c r="O14" s="3" t="s">
        <v>189</v>
      </c>
      <c r="P14" s="3"/>
    </row>
    <row r="15" spans="1:16" ht="76.5" x14ac:dyDescent="0.25">
      <c r="A15" s="1" t="s">
        <v>191</v>
      </c>
      <c r="B15" s="1" t="s">
        <v>176</v>
      </c>
      <c r="C15" s="1" t="s">
        <v>177</v>
      </c>
      <c r="D15" s="7" t="s">
        <v>31</v>
      </c>
      <c r="E15" s="7" t="s">
        <v>32</v>
      </c>
      <c r="F15" s="7" t="s">
        <v>32</v>
      </c>
      <c r="G15" s="7" t="s">
        <v>33</v>
      </c>
      <c r="H15" s="7">
        <v>160</v>
      </c>
      <c r="I15" s="7">
        <v>320</v>
      </c>
      <c r="J15" s="2">
        <f t="shared" si="0"/>
        <v>32</v>
      </c>
      <c r="K15" s="2">
        <f t="shared" si="1"/>
        <v>64</v>
      </c>
      <c r="L15" s="3" t="s">
        <v>184</v>
      </c>
      <c r="M15" s="3" t="s">
        <v>185</v>
      </c>
      <c r="N15" s="3" t="s">
        <v>190</v>
      </c>
      <c r="O15" s="3" t="s">
        <v>189</v>
      </c>
      <c r="P15" s="3"/>
    </row>
    <row r="16" spans="1:16" ht="76.5" x14ac:dyDescent="0.25">
      <c r="A16" s="1" t="s">
        <v>191</v>
      </c>
      <c r="B16" s="1" t="s">
        <v>176</v>
      </c>
      <c r="C16" s="1" t="s">
        <v>177</v>
      </c>
      <c r="D16" s="7" t="s">
        <v>34</v>
      </c>
      <c r="E16" s="7" t="s">
        <v>35</v>
      </c>
      <c r="F16" s="7" t="s">
        <v>35</v>
      </c>
      <c r="G16" s="7" t="s">
        <v>36</v>
      </c>
      <c r="H16" s="7">
        <v>265</v>
      </c>
      <c r="I16" s="7">
        <v>525</v>
      </c>
      <c r="J16" s="2">
        <f t="shared" si="0"/>
        <v>53</v>
      </c>
      <c r="K16" s="2">
        <f t="shared" si="1"/>
        <v>105</v>
      </c>
      <c r="L16" s="3" t="s">
        <v>184</v>
      </c>
      <c r="M16" s="3" t="s">
        <v>185</v>
      </c>
      <c r="N16" s="3" t="s">
        <v>190</v>
      </c>
      <c r="O16" s="3" t="s">
        <v>189</v>
      </c>
      <c r="P16" s="3"/>
    </row>
    <row r="17" spans="1:16" ht="89.25" x14ac:dyDescent="0.25">
      <c r="A17" s="1" t="s">
        <v>191</v>
      </c>
      <c r="B17" s="1" t="s">
        <v>176</v>
      </c>
      <c r="C17" s="1" t="s">
        <v>177</v>
      </c>
      <c r="D17" s="7" t="s">
        <v>37</v>
      </c>
      <c r="E17" s="7" t="s">
        <v>38</v>
      </c>
      <c r="F17" s="7" t="s">
        <v>38</v>
      </c>
      <c r="G17" s="7" t="s">
        <v>39</v>
      </c>
      <c r="H17" s="7">
        <v>55</v>
      </c>
      <c r="I17" s="7">
        <v>105</v>
      </c>
      <c r="J17" s="2">
        <f t="shared" si="0"/>
        <v>11</v>
      </c>
      <c r="K17" s="2">
        <f t="shared" si="1"/>
        <v>21</v>
      </c>
      <c r="L17" s="3" t="s">
        <v>184</v>
      </c>
      <c r="M17" s="3" t="s">
        <v>185</v>
      </c>
      <c r="N17" s="3" t="s">
        <v>190</v>
      </c>
      <c r="O17" s="3" t="s">
        <v>189</v>
      </c>
      <c r="P17" s="3"/>
    </row>
    <row r="18" spans="1:16" ht="89.25" x14ac:dyDescent="0.25">
      <c r="A18" s="1" t="s">
        <v>191</v>
      </c>
      <c r="B18" s="1" t="s">
        <v>176</v>
      </c>
      <c r="C18" s="1" t="s">
        <v>177</v>
      </c>
      <c r="D18" s="7" t="s">
        <v>40</v>
      </c>
      <c r="E18" s="7" t="s">
        <v>41</v>
      </c>
      <c r="F18" s="7" t="s">
        <v>41</v>
      </c>
      <c r="G18" s="7" t="s">
        <v>42</v>
      </c>
      <c r="H18" s="7">
        <v>215</v>
      </c>
      <c r="I18" s="7">
        <v>435</v>
      </c>
      <c r="J18" s="2">
        <f t="shared" si="0"/>
        <v>43</v>
      </c>
      <c r="K18" s="2">
        <f t="shared" si="1"/>
        <v>87</v>
      </c>
      <c r="L18" s="3" t="s">
        <v>184</v>
      </c>
      <c r="M18" s="3" t="s">
        <v>185</v>
      </c>
      <c r="N18" s="3" t="s">
        <v>190</v>
      </c>
      <c r="O18" s="3" t="s">
        <v>189</v>
      </c>
      <c r="P18" s="3"/>
    </row>
    <row r="19" spans="1:16" ht="76.5" x14ac:dyDescent="0.25">
      <c r="A19" s="1" t="s">
        <v>191</v>
      </c>
      <c r="B19" s="1" t="s">
        <v>176</v>
      </c>
      <c r="C19" s="1" t="s">
        <v>177</v>
      </c>
      <c r="D19" s="7" t="s">
        <v>43</v>
      </c>
      <c r="E19" s="7" t="s">
        <v>44</v>
      </c>
      <c r="F19" s="7" t="s">
        <v>44</v>
      </c>
      <c r="G19" s="7" t="s">
        <v>45</v>
      </c>
      <c r="H19" s="7">
        <v>190</v>
      </c>
      <c r="I19" s="7">
        <v>375</v>
      </c>
      <c r="J19" s="2">
        <f t="shared" si="0"/>
        <v>38</v>
      </c>
      <c r="K19" s="2">
        <f t="shared" si="1"/>
        <v>75</v>
      </c>
      <c r="L19" s="3" t="s">
        <v>184</v>
      </c>
      <c r="M19" s="3" t="s">
        <v>185</v>
      </c>
      <c r="N19" s="3" t="s">
        <v>190</v>
      </c>
      <c r="O19" s="3" t="s">
        <v>189</v>
      </c>
      <c r="P19" s="3"/>
    </row>
    <row r="20" spans="1:16" ht="63.75" x14ac:dyDescent="0.25">
      <c r="A20" s="1" t="s">
        <v>191</v>
      </c>
      <c r="B20" s="1" t="s">
        <v>176</v>
      </c>
      <c r="C20" s="1" t="s">
        <v>177</v>
      </c>
      <c r="D20" s="7" t="s">
        <v>46</v>
      </c>
      <c r="E20" s="7" t="s">
        <v>47</v>
      </c>
      <c r="F20" s="7" t="s">
        <v>47</v>
      </c>
      <c r="G20" s="7" t="s">
        <v>48</v>
      </c>
      <c r="H20" s="7">
        <v>330</v>
      </c>
      <c r="I20" s="7">
        <v>655</v>
      </c>
      <c r="J20" s="2">
        <f t="shared" si="0"/>
        <v>66</v>
      </c>
      <c r="K20" s="2">
        <f t="shared" si="1"/>
        <v>131</v>
      </c>
      <c r="L20" s="3" t="s">
        <v>184</v>
      </c>
      <c r="M20" s="3" t="s">
        <v>185</v>
      </c>
      <c r="N20" s="3" t="s">
        <v>190</v>
      </c>
      <c r="O20" s="3" t="s">
        <v>189</v>
      </c>
      <c r="P20" s="3"/>
    </row>
    <row r="21" spans="1:16" ht="89.25" x14ac:dyDescent="0.25">
      <c r="A21" s="1" t="s">
        <v>191</v>
      </c>
      <c r="B21" s="1" t="s">
        <v>176</v>
      </c>
      <c r="C21" s="1" t="s">
        <v>177</v>
      </c>
      <c r="D21" s="7" t="s">
        <v>49</v>
      </c>
      <c r="E21" s="7" t="s">
        <v>50</v>
      </c>
      <c r="F21" s="7" t="s">
        <v>50</v>
      </c>
      <c r="G21" s="7" t="s">
        <v>51</v>
      </c>
      <c r="H21" s="7">
        <v>540</v>
      </c>
      <c r="I21" s="8">
        <v>1080</v>
      </c>
      <c r="J21" s="2">
        <f t="shared" si="0"/>
        <v>108</v>
      </c>
      <c r="K21" s="2">
        <f t="shared" si="1"/>
        <v>216</v>
      </c>
      <c r="L21" s="3" t="s">
        <v>184</v>
      </c>
      <c r="M21" s="3" t="s">
        <v>185</v>
      </c>
      <c r="N21" s="3" t="s">
        <v>190</v>
      </c>
      <c r="O21" s="3" t="s">
        <v>189</v>
      </c>
      <c r="P21" s="3"/>
    </row>
    <row r="22" spans="1:16" ht="89.25" x14ac:dyDescent="0.25">
      <c r="A22" s="1" t="s">
        <v>191</v>
      </c>
      <c r="B22" s="1" t="s">
        <v>176</v>
      </c>
      <c r="C22" s="1" t="s">
        <v>177</v>
      </c>
      <c r="D22" s="7" t="s">
        <v>52</v>
      </c>
      <c r="E22" s="7" t="s">
        <v>53</v>
      </c>
      <c r="F22" s="7" t="s">
        <v>53</v>
      </c>
      <c r="G22" s="7" t="s">
        <v>54</v>
      </c>
      <c r="H22" s="7">
        <v>335</v>
      </c>
      <c r="I22" s="7">
        <v>675</v>
      </c>
      <c r="J22" s="2">
        <f t="shared" si="0"/>
        <v>67</v>
      </c>
      <c r="K22" s="2">
        <f t="shared" si="1"/>
        <v>135</v>
      </c>
      <c r="L22" s="3" t="s">
        <v>184</v>
      </c>
      <c r="M22" s="3" t="s">
        <v>185</v>
      </c>
      <c r="N22" s="3" t="s">
        <v>190</v>
      </c>
      <c r="O22" s="3" t="s">
        <v>189</v>
      </c>
      <c r="P22" s="3"/>
    </row>
    <row r="23" spans="1:16" ht="63.75" x14ac:dyDescent="0.25">
      <c r="A23" s="1" t="s">
        <v>191</v>
      </c>
      <c r="B23" s="1" t="s">
        <v>176</v>
      </c>
      <c r="C23" s="1" t="s">
        <v>177</v>
      </c>
      <c r="D23" s="7" t="s">
        <v>55</v>
      </c>
      <c r="E23" s="7" t="s">
        <v>56</v>
      </c>
      <c r="F23" s="7" t="s">
        <v>56</v>
      </c>
      <c r="G23" s="7" t="s">
        <v>57</v>
      </c>
      <c r="H23" s="7">
        <v>365</v>
      </c>
      <c r="I23" s="7">
        <v>730</v>
      </c>
      <c r="J23" s="2">
        <f t="shared" si="0"/>
        <v>73</v>
      </c>
      <c r="K23" s="2">
        <f t="shared" si="1"/>
        <v>146</v>
      </c>
      <c r="L23" s="3" t="s">
        <v>184</v>
      </c>
      <c r="M23" s="3" t="s">
        <v>185</v>
      </c>
      <c r="N23" s="3" t="s">
        <v>190</v>
      </c>
      <c r="O23" s="3" t="s">
        <v>189</v>
      </c>
      <c r="P23" s="3"/>
    </row>
    <row r="24" spans="1:16" ht="63.75" x14ac:dyDescent="0.25">
      <c r="A24" s="1" t="s">
        <v>191</v>
      </c>
      <c r="B24" s="1" t="s">
        <v>176</v>
      </c>
      <c r="C24" s="1" t="s">
        <v>177</v>
      </c>
      <c r="D24" s="7" t="s">
        <v>58</v>
      </c>
      <c r="E24" s="7" t="s">
        <v>59</v>
      </c>
      <c r="F24" s="7" t="s">
        <v>59</v>
      </c>
      <c r="G24" s="7" t="s">
        <v>60</v>
      </c>
      <c r="H24" s="7">
        <v>420</v>
      </c>
      <c r="I24" s="7">
        <v>840</v>
      </c>
      <c r="J24" s="2">
        <f t="shared" si="0"/>
        <v>84</v>
      </c>
      <c r="K24" s="2">
        <f t="shared" si="1"/>
        <v>168</v>
      </c>
      <c r="L24" s="3" t="s">
        <v>184</v>
      </c>
      <c r="M24" s="3" t="s">
        <v>185</v>
      </c>
      <c r="N24" s="3" t="s">
        <v>190</v>
      </c>
      <c r="O24" s="3" t="s">
        <v>189</v>
      </c>
      <c r="P24" s="3"/>
    </row>
    <row r="25" spans="1:16" ht="76.5" x14ac:dyDescent="0.25">
      <c r="A25" s="1" t="s">
        <v>191</v>
      </c>
      <c r="B25" s="1" t="s">
        <v>176</v>
      </c>
      <c r="C25" s="1" t="s">
        <v>177</v>
      </c>
      <c r="D25" s="7" t="s">
        <v>61</v>
      </c>
      <c r="E25" s="7" t="s">
        <v>62</v>
      </c>
      <c r="F25" s="7" t="s">
        <v>62</v>
      </c>
      <c r="G25" s="7" t="s">
        <v>63</v>
      </c>
      <c r="H25" s="7">
        <v>240</v>
      </c>
      <c r="I25" s="7">
        <v>480</v>
      </c>
      <c r="J25" s="2">
        <f t="shared" si="0"/>
        <v>48</v>
      </c>
      <c r="K25" s="2">
        <f t="shared" si="1"/>
        <v>96</v>
      </c>
      <c r="L25" s="3" t="s">
        <v>184</v>
      </c>
      <c r="M25" s="3" t="s">
        <v>185</v>
      </c>
      <c r="N25" s="3" t="s">
        <v>190</v>
      </c>
      <c r="O25" s="3" t="s">
        <v>189</v>
      </c>
      <c r="P25" s="3"/>
    </row>
    <row r="26" spans="1:16" ht="165.75" x14ac:dyDescent="0.25">
      <c r="A26" s="1" t="s">
        <v>191</v>
      </c>
      <c r="B26" s="1" t="s">
        <v>176</v>
      </c>
      <c r="C26" s="1" t="s">
        <v>177</v>
      </c>
      <c r="D26" s="7" t="s">
        <v>64</v>
      </c>
      <c r="E26" s="7" t="s">
        <v>65</v>
      </c>
      <c r="F26" s="7" t="s">
        <v>65</v>
      </c>
      <c r="G26" s="7" t="s">
        <v>66</v>
      </c>
      <c r="H26" s="7">
        <v>400</v>
      </c>
      <c r="I26" s="7">
        <v>800</v>
      </c>
      <c r="J26" s="2">
        <f t="shared" si="0"/>
        <v>80</v>
      </c>
      <c r="K26" s="2">
        <f t="shared" si="1"/>
        <v>160</v>
      </c>
      <c r="L26" s="3" t="s">
        <v>184</v>
      </c>
      <c r="M26" s="3" t="s">
        <v>185</v>
      </c>
      <c r="N26" s="3" t="s">
        <v>190</v>
      </c>
      <c r="O26" s="3" t="s">
        <v>189</v>
      </c>
      <c r="P26" s="3"/>
    </row>
    <row r="27" spans="1:16" ht="89.25" x14ac:dyDescent="0.25">
      <c r="A27" s="1" t="s">
        <v>191</v>
      </c>
      <c r="B27" s="1" t="s">
        <v>176</v>
      </c>
      <c r="C27" s="1" t="s">
        <v>177</v>
      </c>
      <c r="D27" s="7" t="s">
        <v>67</v>
      </c>
      <c r="E27" s="7" t="s">
        <v>68</v>
      </c>
      <c r="F27" s="7" t="s">
        <v>68</v>
      </c>
      <c r="G27" s="7" t="s">
        <v>69</v>
      </c>
      <c r="H27" s="7">
        <v>525</v>
      </c>
      <c r="I27" s="8">
        <v>1055</v>
      </c>
      <c r="J27" s="2">
        <f t="shared" si="0"/>
        <v>105</v>
      </c>
      <c r="K27" s="2">
        <f t="shared" si="1"/>
        <v>211</v>
      </c>
      <c r="L27" s="3" t="s">
        <v>184</v>
      </c>
      <c r="M27" s="3" t="s">
        <v>185</v>
      </c>
      <c r="N27" s="3" t="s">
        <v>190</v>
      </c>
      <c r="O27" s="3" t="s">
        <v>189</v>
      </c>
      <c r="P27" s="3"/>
    </row>
    <row r="28" spans="1:16" ht="63.75" x14ac:dyDescent="0.25">
      <c r="A28" s="1" t="s">
        <v>191</v>
      </c>
      <c r="B28" s="1" t="s">
        <v>176</v>
      </c>
      <c r="C28" s="1" t="s">
        <v>177</v>
      </c>
      <c r="D28" s="7" t="s">
        <v>70</v>
      </c>
      <c r="E28" s="7" t="s">
        <v>71</v>
      </c>
      <c r="F28" s="7" t="s">
        <v>71</v>
      </c>
      <c r="G28" s="7" t="s">
        <v>72</v>
      </c>
      <c r="H28" s="7">
        <v>315</v>
      </c>
      <c r="I28" s="7">
        <v>625</v>
      </c>
      <c r="J28" s="2">
        <f t="shared" si="0"/>
        <v>63</v>
      </c>
      <c r="K28" s="2">
        <f t="shared" si="1"/>
        <v>125</v>
      </c>
      <c r="L28" s="3" t="s">
        <v>184</v>
      </c>
      <c r="M28" s="3" t="s">
        <v>185</v>
      </c>
      <c r="N28" s="3" t="s">
        <v>190</v>
      </c>
      <c r="O28" s="3" t="s">
        <v>189</v>
      </c>
      <c r="P28" s="3"/>
    </row>
    <row r="29" spans="1:16" ht="89.25" x14ac:dyDescent="0.25">
      <c r="A29" s="1" t="s">
        <v>191</v>
      </c>
      <c r="B29" s="1" t="s">
        <v>176</v>
      </c>
      <c r="C29" s="1" t="s">
        <v>177</v>
      </c>
      <c r="D29" s="7" t="s">
        <v>73</v>
      </c>
      <c r="E29" s="7" t="s">
        <v>74</v>
      </c>
      <c r="F29" s="7" t="s">
        <v>74</v>
      </c>
      <c r="G29" s="7" t="s">
        <v>75</v>
      </c>
      <c r="H29" s="7">
        <v>505</v>
      </c>
      <c r="I29" s="8">
        <v>1005</v>
      </c>
      <c r="J29" s="2">
        <f t="shared" si="0"/>
        <v>101</v>
      </c>
      <c r="K29" s="2">
        <f t="shared" si="1"/>
        <v>201</v>
      </c>
      <c r="L29" s="3" t="s">
        <v>184</v>
      </c>
      <c r="M29" s="3" t="s">
        <v>185</v>
      </c>
      <c r="N29" s="3" t="s">
        <v>190</v>
      </c>
      <c r="O29" s="3" t="s">
        <v>189</v>
      </c>
      <c r="P29" s="3"/>
    </row>
    <row r="30" spans="1:16" ht="76.5" x14ac:dyDescent="0.25">
      <c r="A30" s="1" t="s">
        <v>191</v>
      </c>
      <c r="B30" s="1" t="s">
        <v>176</v>
      </c>
      <c r="C30" s="1" t="s">
        <v>177</v>
      </c>
      <c r="D30" s="7" t="s">
        <v>76</v>
      </c>
      <c r="E30" s="7" t="s">
        <v>77</v>
      </c>
      <c r="F30" s="7" t="s">
        <v>77</v>
      </c>
      <c r="G30" s="7" t="s">
        <v>78</v>
      </c>
      <c r="H30" s="7">
        <v>585</v>
      </c>
      <c r="I30" s="8">
        <v>1165</v>
      </c>
      <c r="J30" s="2">
        <f t="shared" si="0"/>
        <v>117</v>
      </c>
      <c r="K30" s="2">
        <f t="shared" si="1"/>
        <v>233</v>
      </c>
      <c r="L30" s="3" t="s">
        <v>184</v>
      </c>
      <c r="M30" s="3" t="s">
        <v>185</v>
      </c>
      <c r="N30" s="3" t="s">
        <v>190</v>
      </c>
      <c r="O30" s="3" t="s">
        <v>189</v>
      </c>
      <c r="P30" s="3"/>
    </row>
    <row r="31" spans="1:16" ht="76.5" x14ac:dyDescent="0.25">
      <c r="A31" s="1" t="s">
        <v>191</v>
      </c>
      <c r="B31" s="1" t="s">
        <v>176</v>
      </c>
      <c r="C31" s="1" t="s">
        <v>177</v>
      </c>
      <c r="D31" s="7" t="s">
        <v>79</v>
      </c>
      <c r="E31" s="7" t="s">
        <v>80</v>
      </c>
      <c r="F31" s="7" t="s">
        <v>80</v>
      </c>
      <c r="G31" s="7" t="s">
        <v>81</v>
      </c>
      <c r="H31" s="7">
        <v>220</v>
      </c>
      <c r="I31" s="7">
        <v>435</v>
      </c>
      <c r="J31" s="2">
        <f t="shared" si="0"/>
        <v>44</v>
      </c>
      <c r="K31" s="2">
        <f t="shared" si="1"/>
        <v>87</v>
      </c>
      <c r="L31" s="3" t="s">
        <v>184</v>
      </c>
      <c r="M31" s="3" t="s">
        <v>185</v>
      </c>
      <c r="N31" s="3" t="s">
        <v>190</v>
      </c>
      <c r="O31" s="3" t="s">
        <v>189</v>
      </c>
      <c r="P31" s="3"/>
    </row>
    <row r="32" spans="1:16" ht="51" x14ac:dyDescent="0.25">
      <c r="A32" s="1" t="s">
        <v>191</v>
      </c>
      <c r="B32" s="1" t="s">
        <v>176</v>
      </c>
      <c r="C32" s="1" t="s">
        <v>177</v>
      </c>
      <c r="D32" s="7" t="s">
        <v>82</v>
      </c>
      <c r="E32" s="7" t="s">
        <v>83</v>
      </c>
      <c r="F32" s="7" t="s">
        <v>83</v>
      </c>
      <c r="G32" s="7" t="s">
        <v>84</v>
      </c>
      <c r="H32" s="7">
        <v>755</v>
      </c>
      <c r="I32" s="8">
        <v>1510</v>
      </c>
      <c r="J32" s="2">
        <f t="shared" si="0"/>
        <v>151</v>
      </c>
      <c r="K32" s="2">
        <f t="shared" si="1"/>
        <v>302</v>
      </c>
      <c r="L32" s="3" t="s">
        <v>184</v>
      </c>
      <c r="M32" s="3" t="s">
        <v>185</v>
      </c>
      <c r="N32" s="3" t="s">
        <v>190</v>
      </c>
      <c r="O32" s="3" t="s">
        <v>189</v>
      </c>
      <c r="P32" s="3"/>
    </row>
    <row r="33" spans="1:16" ht="51" x14ac:dyDescent="0.25">
      <c r="A33" s="1" t="s">
        <v>191</v>
      </c>
      <c r="B33" s="1" t="s">
        <v>176</v>
      </c>
      <c r="C33" s="1" t="s">
        <v>177</v>
      </c>
      <c r="D33" s="7" t="s">
        <v>85</v>
      </c>
      <c r="E33" s="7" t="s">
        <v>86</v>
      </c>
      <c r="F33" s="7" t="s">
        <v>86</v>
      </c>
      <c r="G33" s="7" t="s">
        <v>87</v>
      </c>
      <c r="H33" s="7">
        <v>615</v>
      </c>
      <c r="I33" s="8">
        <v>1230</v>
      </c>
      <c r="J33" s="2">
        <f t="shared" si="0"/>
        <v>123</v>
      </c>
      <c r="K33" s="2">
        <f t="shared" si="1"/>
        <v>246</v>
      </c>
      <c r="L33" s="3" t="s">
        <v>184</v>
      </c>
      <c r="M33" s="3" t="s">
        <v>185</v>
      </c>
      <c r="N33" s="3" t="s">
        <v>190</v>
      </c>
      <c r="O33" s="3" t="s">
        <v>189</v>
      </c>
      <c r="P33" s="3"/>
    </row>
    <row r="34" spans="1:16" ht="63.75" x14ac:dyDescent="0.25">
      <c r="A34" s="1" t="s">
        <v>191</v>
      </c>
      <c r="B34" s="1" t="s">
        <v>176</v>
      </c>
      <c r="C34" s="1" t="s">
        <v>177</v>
      </c>
      <c r="D34" s="7" t="s">
        <v>88</v>
      </c>
      <c r="E34" s="7" t="s">
        <v>89</v>
      </c>
      <c r="F34" s="7" t="s">
        <v>89</v>
      </c>
      <c r="G34" s="7" t="s">
        <v>90</v>
      </c>
      <c r="H34" s="7">
        <v>20</v>
      </c>
      <c r="I34" s="7">
        <v>40</v>
      </c>
      <c r="J34" s="2">
        <f t="shared" si="0"/>
        <v>4</v>
      </c>
      <c r="K34" s="2">
        <f t="shared" si="1"/>
        <v>8</v>
      </c>
      <c r="L34" s="3" t="s">
        <v>184</v>
      </c>
      <c r="M34" s="3" t="s">
        <v>185</v>
      </c>
      <c r="N34" s="3" t="s">
        <v>190</v>
      </c>
      <c r="O34" s="3" t="s">
        <v>189</v>
      </c>
      <c r="P34" s="3"/>
    </row>
    <row r="35" spans="1:16" ht="76.5" x14ac:dyDescent="0.25">
      <c r="A35" s="1" t="s">
        <v>191</v>
      </c>
      <c r="B35" s="1" t="s">
        <v>176</v>
      </c>
      <c r="C35" s="1" t="s">
        <v>177</v>
      </c>
      <c r="D35" s="7" t="s">
        <v>91</v>
      </c>
      <c r="E35" s="7" t="s">
        <v>92</v>
      </c>
      <c r="F35" s="7" t="s">
        <v>92</v>
      </c>
      <c r="G35" s="7" t="s">
        <v>93</v>
      </c>
      <c r="H35" s="7">
        <v>140</v>
      </c>
      <c r="I35" s="7">
        <v>285</v>
      </c>
      <c r="J35" s="2">
        <f t="shared" si="0"/>
        <v>28</v>
      </c>
      <c r="K35" s="2">
        <f t="shared" si="1"/>
        <v>57</v>
      </c>
      <c r="L35" s="3" t="s">
        <v>184</v>
      </c>
      <c r="M35" s="3" t="s">
        <v>185</v>
      </c>
      <c r="N35" s="3" t="s">
        <v>190</v>
      </c>
      <c r="O35" s="3" t="s">
        <v>189</v>
      </c>
      <c r="P35" s="3"/>
    </row>
    <row r="36" spans="1:16" ht="76.5" x14ac:dyDescent="0.25">
      <c r="A36" s="1" t="s">
        <v>191</v>
      </c>
      <c r="B36" s="1" t="s">
        <v>176</v>
      </c>
      <c r="C36" s="1" t="s">
        <v>177</v>
      </c>
      <c r="D36" s="7" t="s">
        <v>94</v>
      </c>
      <c r="E36" s="7" t="s">
        <v>95</v>
      </c>
      <c r="F36" s="7" t="s">
        <v>95</v>
      </c>
      <c r="G36" s="7" t="s">
        <v>96</v>
      </c>
      <c r="H36" s="7">
        <v>225</v>
      </c>
      <c r="I36" s="7">
        <v>450</v>
      </c>
      <c r="J36" s="2">
        <f t="shared" si="0"/>
        <v>45</v>
      </c>
      <c r="K36" s="2">
        <f t="shared" si="1"/>
        <v>90</v>
      </c>
      <c r="L36" s="3" t="s">
        <v>184</v>
      </c>
      <c r="M36" s="3" t="s">
        <v>185</v>
      </c>
      <c r="N36" s="3" t="s">
        <v>190</v>
      </c>
      <c r="O36" s="3" t="s">
        <v>189</v>
      </c>
      <c r="P36" s="3"/>
    </row>
    <row r="37" spans="1:16" ht="63.75" x14ac:dyDescent="0.25">
      <c r="A37" s="1" t="s">
        <v>191</v>
      </c>
      <c r="B37" s="1" t="s">
        <v>176</v>
      </c>
      <c r="C37" s="1" t="s">
        <v>177</v>
      </c>
      <c r="D37" s="7" t="s">
        <v>97</v>
      </c>
      <c r="E37" s="7" t="s">
        <v>98</v>
      </c>
      <c r="F37" s="7" t="s">
        <v>98</v>
      </c>
      <c r="G37" s="7" t="s">
        <v>99</v>
      </c>
      <c r="H37" s="7">
        <v>160</v>
      </c>
      <c r="I37" s="7">
        <v>320</v>
      </c>
      <c r="J37" s="2">
        <f t="shared" si="0"/>
        <v>32</v>
      </c>
      <c r="K37" s="2">
        <f t="shared" si="1"/>
        <v>64</v>
      </c>
      <c r="L37" s="3" t="s">
        <v>184</v>
      </c>
      <c r="M37" s="3" t="s">
        <v>185</v>
      </c>
      <c r="N37" s="3" t="s">
        <v>190</v>
      </c>
      <c r="O37" s="3" t="s">
        <v>189</v>
      </c>
      <c r="P37" s="3"/>
    </row>
    <row r="38" spans="1:16" ht="76.5" x14ac:dyDescent="0.25">
      <c r="A38" s="1" t="s">
        <v>191</v>
      </c>
      <c r="B38" s="1" t="s">
        <v>176</v>
      </c>
      <c r="C38" s="1" t="s">
        <v>177</v>
      </c>
      <c r="D38" s="7" t="s">
        <v>100</v>
      </c>
      <c r="E38" s="7" t="s">
        <v>101</v>
      </c>
      <c r="F38" s="7" t="s">
        <v>101</v>
      </c>
      <c r="G38" s="7" t="s">
        <v>102</v>
      </c>
      <c r="H38" s="7">
        <v>135</v>
      </c>
      <c r="I38" s="7">
        <v>275</v>
      </c>
      <c r="J38" s="2">
        <f t="shared" si="0"/>
        <v>27</v>
      </c>
      <c r="K38" s="2">
        <f t="shared" si="1"/>
        <v>55</v>
      </c>
      <c r="L38" s="3" t="s">
        <v>184</v>
      </c>
      <c r="M38" s="3" t="s">
        <v>185</v>
      </c>
      <c r="N38" s="3" t="s">
        <v>190</v>
      </c>
      <c r="O38" s="3" t="s">
        <v>189</v>
      </c>
      <c r="P38" s="3"/>
    </row>
    <row r="39" spans="1:16" ht="76.5" x14ac:dyDescent="0.25">
      <c r="A39" s="1" t="s">
        <v>191</v>
      </c>
      <c r="B39" s="1" t="s">
        <v>176</v>
      </c>
      <c r="C39" s="1" t="s">
        <v>177</v>
      </c>
      <c r="D39" s="7" t="s">
        <v>103</v>
      </c>
      <c r="E39" s="7" t="s">
        <v>104</v>
      </c>
      <c r="F39" s="7" t="s">
        <v>104</v>
      </c>
      <c r="G39" s="7" t="s">
        <v>105</v>
      </c>
      <c r="H39" s="7">
        <v>305</v>
      </c>
      <c r="I39" s="7">
        <v>610</v>
      </c>
      <c r="J39" s="2">
        <f t="shared" si="0"/>
        <v>61</v>
      </c>
      <c r="K39" s="2">
        <f t="shared" si="1"/>
        <v>122</v>
      </c>
      <c r="L39" s="3" t="s">
        <v>184</v>
      </c>
      <c r="M39" s="3" t="s">
        <v>185</v>
      </c>
      <c r="N39" s="3" t="s">
        <v>190</v>
      </c>
      <c r="O39" s="3" t="s">
        <v>189</v>
      </c>
      <c r="P39" s="3"/>
    </row>
    <row r="40" spans="1:16" ht="76.5" x14ac:dyDescent="0.25">
      <c r="A40" s="1" t="s">
        <v>191</v>
      </c>
      <c r="B40" s="1" t="s">
        <v>176</v>
      </c>
      <c r="C40" s="1" t="s">
        <v>177</v>
      </c>
      <c r="D40" s="7" t="s">
        <v>106</v>
      </c>
      <c r="E40" s="7" t="s">
        <v>107</v>
      </c>
      <c r="F40" s="7" t="s">
        <v>107</v>
      </c>
      <c r="G40" s="7" t="s">
        <v>108</v>
      </c>
      <c r="H40" s="7">
        <v>480</v>
      </c>
      <c r="I40" s="7">
        <v>960</v>
      </c>
      <c r="J40" s="2">
        <f t="shared" si="0"/>
        <v>96</v>
      </c>
      <c r="K40" s="2">
        <f t="shared" si="1"/>
        <v>192</v>
      </c>
      <c r="L40" s="3" t="s">
        <v>184</v>
      </c>
      <c r="M40" s="3" t="s">
        <v>185</v>
      </c>
      <c r="N40" s="3" t="s">
        <v>190</v>
      </c>
      <c r="O40" s="3" t="s">
        <v>189</v>
      </c>
      <c r="P40" s="3"/>
    </row>
    <row r="41" spans="1:16" ht="51" x14ac:dyDescent="0.25">
      <c r="A41" s="1" t="s">
        <v>191</v>
      </c>
      <c r="B41" s="1" t="s">
        <v>176</v>
      </c>
      <c r="C41" s="1" t="s">
        <v>177</v>
      </c>
      <c r="D41" s="7" t="s">
        <v>109</v>
      </c>
      <c r="E41" s="7" t="s">
        <v>110</v>
      </c>
      <c r="F41" s="7" t="s">
        <v>110</v>
      </c>
      <c r="G41" s="7" t="s">
        <v>111</v>
      </c>
      <c r="H41" s="7">
        <v>80</v>
      </c>
      <c r="I41" s="7">
        <v>160</v>
      </c>
      <c r="J41" s="2">
        <f t="shared" si="0"/>
        <v>16</v>
      </c>
      <c r="K41" s="2">
        <f t="shared" si="1"/>
        <v>32</v>
      </c>
      <c r="L41" s="3" t="s">
        <v>184</v>
      </c>
      <c r="M41" s="3" t="s">
        <v>185</v>
      </c>
      <c r="N41" s="3" t="s">
        <v>190</v>
      </c>
      <c r="O41" s="3" t="s">
        <v>189</v>
      </c>
      <c r="P41" s="3"/>
    </row>
    <row r="42" spans="1:16" ht="76.5" x14ac:dyDescent="0.25">
      <c r="A42" s="1" t="s">
        <v>191</v>
      </c>
      <c r="B42" s="1" t="s">
        <v>176</v>
      </c>
      <c r="C42" s="1" t="s">
        <v>177</v>
      </c>
      <c r="D42" s="7" t="s">
        <v>112</v>
      </c>
      <c r="E42" s="7" t="s">
        <v>113</v>
      </c>
      <c r="F42" s="7" t="s">
        <v>113</v>
      </c>
      <c r="G42" s="7" t="s">
        <v>114</v>
      </c>
      <c r="H42" s="7">
        <v>130</v>
      </c>
      <c r="I42" s="7">
        <v>260</v>
      </c>
      <c r="J42" s="2">
        <f t="shared" si="0"/>
        <v>26</v>
      </c>
      <c r="K42" s="2">
        <f t="shared" si="1"/>
        <v>52</v>
      </c>
      <c r="L42" s="3" t="s">
        <v>184</v>
      </c>
      <c r="M42" s="3" t="s">
        <v>185</v>
      </c>
      <c r="N42" s="3" t="s">
        <v>190</v>
      </c>
      <c r="O42" s="3" t="s">
        <v>189</v>
      </c>
      <c r="P42" s="3"/>
    </row>
    <row r="43" spans="1:16" ht="76.5" x14ac:dyDescent="0.25">
      <c r="A43" s="1" t="s">
        <v>191</v>
      </c>
      <c r="B43" s="1" t="s">
        <v>176</v>
      </c>
      <c r="C43" s="1" t="s">
        <v>177</v>
      </c>
      <c r="D43" s="7" t="s">
        <v>115</v>
      </c>
      <c r="E43" s="7" t="s">
        <v>116</v>
      </c>
      <c r="F43" s="7" t="s">
        <v>116</v>
      </c>
      <c r="G43" s="7" t="s">
        <v>117</v>
      </c>
      <c r="H43" s="7">
        <v>790</v>
      </c>
      <c r="I43" s="8">
        <v>1585</v>
      </c>
      <c r="J43" s="2">
        <f t="shared" si="0"/>
        <v>158</v>
      </c>
      <c r="K43" s="2">
        <f t="shared" si="1"/>
        <v>317</v>
      </c>
      <c r="L43" s="3" t="s">
        <v>184</v>
      </c>
      <c r="M43" s="3" t="s">
        <v>185</v>
      </c>
      <c r="N43" s="3" t="s">
        <v>190</v>
      </c>
      <c r="O43" s="3" t="s">
        <v>189</v>
      </c>
      <c r="P43" s="3"/>
    </row>
    <row r="44" spans="1:16" ht="76.5" x14ac:dyDescent="0.25">
      <c r="A44" s="1" t="s">
        <v>191</v>
      </c>
      <c r="B44" s="1" t="s">
        <v>176</v>
      </c>
      <c r="C44" s="1" t="s">
        <v>177</v>
      </c>
      <c r="D44" s="7" t="s">
        <v>118</v>
      </c>
      <c r="E44" s="7" t="s">
        <v>119</v>
      </c>
      <c r="F44" s="7" t="s">
        <v>119</v>
      </c>
      <c r="G44" s="7" t="s">
        <v>120</v>
      </c>
      <c r="H44" s="7">
        <v>100</v>
      </c>
      <c r="I44" s="7">
        <v>200</v>
      </c>
      <c r="J44" s="2">
        <f t="shared" si="0"/>
        <v>20</v>
      </c>
      <c r="K44" s="2">
        <f t="shared" si="1"/>
        <v>40</v>
      </c>
      <c r="L44" s="3" t="s">
        <v>184</v>
      </c>
      <c r="M44" s="3" t="s">
        <v>185</v>
      </c>
      <c r="N44" s="3" t="s">
        <v>190</v>
      </c>
      <c r="O44" s="3" t="s">
        <v>189</v>
      </c>
      <c r="P44" s="3"/>
    </row>
    <row r="45" spans="1:16" ht="89.25" x14ac:dyDescent="0.25">
      <c r="A45" s="1" t="s">
        <v>191</v>
      </c>
      <c r="B45" s="1" t="s">
        <v>176</v>
      </c>
      <c r="C45" s="1" t="s">
        <v>177</v>
      </c>
      <c r="D45" s="7" t="s">
        <v>121</v>
      </c>
      <c r="E45" s="7" t="s">
        <v>122</v>
      </c>
      <c r="F45" s="7" t="s">
        <v>122</v>
      </c>
      <c r="G45" s="7" t="s">
        <v>123</v>
      </c>
      <c r="H45" s="7">
        <v>435</v>
      </c>
      <c r="I45" s="7">
        <v>865</v>
      </c>
      <c r="J45" s="2">
        <f t="shared" si="0"/>
        <v>87</v>
      </c>
      <c r="K45" s="2">
        <f t="shared" si="1"/>
        <v>173</v>
      </c>
      <c r="L45" s="3" t="s">
        <v>184</v>
      </c>
      <c r="M45" s="3" t="s">
        <v>185</v>
      </c>
      <c r="N45" s="3" t="s">
        <v>190</v>
      </c>
      <c r="O45" s="3" t="s">
        <v>189</v>
      </c>
      <c r="P45" s="3"/>
    </row>
    <row r="46" spans="1:16" ht="76.5" x14ac:dyDescent="0.25">
      <c r="A46" s="1" t="s">
        <v>191</v>
      </c>
      <c r="B46" s="1" t="s">
        <v>176</v>
      </c>
      <c r="C46" s="1" t="s">
        <v>177</v>
      </c>
      <c r="D46" s="7" t="s">
        <v>124</v>
      </c>
      <c r="E46" s="7" t="s">
        <v>125</v>
      </c>
      <c r="F46" s="7" t="s">
        <v>125</v>
      </c>
      <c r="G46" s="7" t="s">
        <v>126</v>
      </c>
      <c r="H46" s="7">
        <v>140</v>
      </c>
      <c r="I46" s="7">
        <v>270</v>
      </c>
      <c r="J46" s="2">
        <f t="shared" si="0"/>
        <v>28</v>
      </c>
      <c r="K46" s="2">
        <f t="shared" si="1"/>
        <v>54</v>
      </c>
      <c r="L46" s="3" t="s">
        <v>184</v>
      </c>
      <c r="M46" s="3" t="s">
        <v>185</v>
      </c>
      <c r="N46" s="3" t="s">
        <v>190</v>
      </c>
      <c r="O46" s="3" t="s">
        <v>189</v>
      </c>
      <c r="P46" s="3"/>
    </row>
    <row r="47" spans="1:16" ht="63.75" x14ac:dyDescent="0.25">
      <c r="A47" s="1" t="s">
        <v>191</v>
      </c>
      <c r="B47" s="1" t="s">
        <v>176</v>
      </c>
      <c r="C47" s="1" t="s">
        <v>177</v>
      </c>
      <c r="D47" s="7" t="s">
        <v>127</v>
      </c>
      <c r="E47" s="7" t="s">
        <v>128</v>
      </c>
      <c r="F47" s="7" t="s">
        <v>128</v>
      </c>
      <c r="G47" s="7" t="s">
        <v>129</v>
      </c>
      <c r="H47" s="7">
        <v>220</v>
      </c>
      <c r="I47" s="7">
        <v>440</v>
      </c>
      <c r="J47" s="2">
        <f t="shared" si="0"/>
        <v>44</v>
      </c>
      <c r="K47" s="2">
        <f t="shared" si="1"/>
        <v>88</v>
      </c>
      <c r="L47" s="3" t="s">
        <v>184</v>
      </c>
      <c r="M47" s="3" t="s">
        <v>185</v>
      </c>
      <c r="N47" s="3" t="s">
        <v>190</v>
      </c>
      <c r="O47" s="3" t="s">
        <v>189</v>
      </c>
      <c r="P47" s="3"/>
    </row>
    <row r="48" spans="1:16" ht="76.5" x14ac:dyDescent="0.25">
      <c r="A48" s="1" t="s">
        <v>191</v>
      </c>
      <c r="B48" s="1" t="s">
        <v>176</v>
      </c>
      <c r="C48" s="1" t="s">
        <v>177</v>
      </c>
      <c r="D48" s="7" t="s">
        <v>130</v>
      </c>
      <c r="E48" s="7" t="s">
        <v>131</v>
      </c>
      <c r="F48" s="7" t="s">
        <v>131</v>
      </c>
      <c r="G48" s="7" t="s">
        <v>132</v>
      </c>
      <c r="H48" s="7">
        <v>415</v>
      </c>
      <c r="I48" s="7">
        <v>830</v>
      </c>
      <c r="J48" s="2">
        <f t="shared" si="0"/>
        <v>83</v>
      </c>
      <c r="K48" s="2">
        <f t="shared" si="1"/>
        <v>166</v>
      </c>
      <c r="L48" s="3" t="s">
        <v>184</v>
      </c>
      <c r="M48" s="3" t="s">
        <v>185</v>
      </c>
      <c r="N48" s="3" t="s">
        <v>190</v>
      </c>
      <c r="O48" s="3" t="s">
        <v>189</v>
      </c>
      <c r="P48" s="3"/>
    </row>
    <row r="49" spans="1:16" ht="114.75" x14ac:dyDescent="0.25">
      <c r="A49" s="1" t="s">
        <v>191</v>
      </c>
      <c r="B49" s="1" t="s">
        <v>176</v>
      </c>
      <c r="C49" s="1" t="s">
        <v>177</v>
      </c>
      <c r="D49" s="7" t="s">
        <v>133</v>
      </c>
      <c r="E49" s="7" t="s">
        <v>134</v>
      </c>
      <c r="F49" s="7" t="s">
        <v>134</v>
      </c>
      <c r="G49" s="7" t="s">
        <v>135</v>
      </c>
      <c r="H49" s="7">
        <v>255</v>
      </c>
      <c r="I49" s="7">
        <v>505</v>
      </c>
      <c r="J49" s="2">
        <f t="shared" si="0"/>
        <v>51</v>
      </c>
      <c r="K49" s="2">
        <f t="shared" si="1"/>
        <v>101</v>
      </c>
      <c r="L49" s="3" t="s">
        <v>184</v>
      </c>
      <c r="M49" s="3" t="s">
        <v>185</v>
      </c>
      <c r="N49" s="3" t="s">
        <v>190</v>
      </c>
      <c r="O49" s="3" t="s">
        <v>189</v>
      </c>
      <c r="P49" s="3"/>
    </row>
    <row r="50" spans="1:16" ht="89.25" x14ac:dyDescent="0.25">
      <c r="A50" s="1" t="s">
        <v>191</v>
      </c>
      <c r="B50" s="1" t="s">
        <v>176</v>
      </c>
      <c r="C50" s="1" t="s">
        <v>177</v>
      </c>
      <c r="D50" s="7" t="s">
        <v>136</v>
      </c>
      <c r="E50" s="7" t="s">
        <v>137</v>
      </c>
      <c r="F50" s="7" t="s">
        <v>137</v>
      </c>
      <c r="G50" s="7" t="s">
        <v>138</v>
      </c>
      <c r="H50" s="7">
        <v>370</v>
      </c>
      <c r="I50" s="7">
        <v>745</v>
      </c>
      <c r="J50" s="2">
        <f t="shared" si="0"/>
        <v>74</v>
      </c>
      <c r="K50" s="2">
        <f t="shared" si="1"/>
        <v>149</v>
      </c>
      <c r="L50" s="3" t="s">
        <v>184</v>
      </c>
      <c r="M50" s="3" t="s">
        <v>185</v>
      </c>
      <c r="N50" s="3" t="s">
        <v>190</v>
      </c>
      <c r="O50" s="3" t="s">
        <v>189</v>
      </c>
      <c r="P50" s="3"/>
    </row>
    <row r="51" spans="1:16" ht="140.25" x14ac:dyDescent="0.25">
      <c r="A51" s="1" t="s">
        <v>191</v>
      </c>
      <c r="B51" s="1" t="s">
        <v>176</v>
      </c>
      <c r="C51" s="1" t="s">
        <v>177</v>
      </c>
      <c r="D51" s="7" t="s">
        <v>139</v>
      </c>
      <c r="E51" s="7" t="s">
        <v>140</v>
      </c>
      <c r="F51" s="7" t="s">
        <v>140</v>
      </c>
      <c r="G51" s="7" t="s">
        <v>141</v>
      </c>
      <c r="H51" s="7">
        <v>185</v>
      </c>
      <c r="I51" s="7">
        <v>370</v>
      </c>
      <c r="J51" s="2">
        <f t="shared" si="0"/>
        <v>37</v>
      </c>
      <c r="K51" s="2">
        <f t="shared" si="1"/>
        <v>74</v>
      </c>
      <c r="L51" s="3" t="s">
        <v>184</v>
      </c>
      <c r="M51" s="3" t="s">
        <v>185</v>
      </c>
      <c r="N51" s="3" t="s">
        <v>190</v>
      </c>
      <c r="O51" s="3" t="s">
        <v>189</v>
      </c>
      <c r="P51" s="3"/>
    </row>
    <row r="52" spans="1:16" ht="63.75" x14ac:dyDescent="0.25">
      <c r="A52" s="1" t="s">
        <v>191</v>
      </c>
      <c r="B52" s="1" t="s">
        <v>176</v>
      </c>
      <c r="C52" s="1" t="s">
        <v>177</v>
      </c>
      <c r="D52" s="7" t="s">
        <v>142</v>
      </c>
      <c r="E52" s="7" t="s">
        <v>143</v>
      </c>
      <c r="F52" s="7" t="s">
        <v>143</v>
      </c>
      <c r="G52" s="7" t="s">
        <v>144</v>
      </c>
      <c r="H52" s="7">
        <v>505</v>
      </c>
      <c r="I52" s="8">
        <v>1005</v>
      </c>
      <c r="J52" s="2">
        <f t="shared" si="0"/>
        <v>101</v>
      </c>
      <c r="K52" s="2">
        <f t="shared" si="1"/>
        <v>201</v>
      </c>
      <c r="L52" s="3" t="s">
        <v>184</v>
      </c>
      <c r="M52" s="3" t="s">
        <v>185</v>
      </c>
      <c r="N52" s="3" t="s">
        <v>190</v>
      </c>
      <c r="O52" s="3" t="s">
        <v>189</v>
      </c>
      <c r="P52" s="3"/>
    </row>
    <row r="53" spans="1:16" ht="76.5" x14ac:dyDescent="0.25">
      <c r="A53" s="1" t="s">
        <v>191</v>
      </c>
      <c r="B53" s="1" t="s">
        <v>176</v>
      </c>
      <c r="C53" s="1" t="s">
        <v>177</v>
      </c>
      <c r="D53" s="7" t="s">
        <v>145</v>
      </c>
      <c r="E53" s="7" t="s">
        <v>146</v>
      </c>
      <c r="F53" s="7" t="s">
        <v>146</v>
      </c>
      <c r="G53" s="7" t="s">
        <v>147</v>
      </c>
      <c r="H53" s="7">
        <v>345</v>
      </c>
      <c r="I53" s="7">
        <v>690</v>
      </c>
      <c r="J53" s="2">
        <f t="shared" si="0"/>
        <v>69</v>
      </c>
      <c r="K53" s="2">
        <f t="shared" si="1"/>
        <v>138</v>
      </c>
      <c r="L53" s="3" t="s">
        <v>184</v>
      </c>
      <c r="M53" s="3" t="s">
        <v>185</v>
      </c>
      <c r="N53" s="3" t="s">
        <v>190</v>
      </c>
      <c r="O53" s="3" t="s">
        <v>189</v>
      </c>
      <c r="P53" s="3"/>
    </row>
    <row r="54" spans="1:16" ht="89.25" x14ac:dyDescent="0.25">
      <c r="A54" s="1" t="s">
        <v>191</v>
      </c>
      <c r="B54" s="1" t="s">
        <v>176</v>
      </c>
      <c r="C54" s="1" t="s">
        <v>177</v>
      </c>
      <c r="D54" s="7" t="s">
        <v>148</v>
      </c>
      <c r="E54" s="7" t="s">
        <v>149</v>
      </c>
      <c r="F54" s="7" t="s">
        <v>149</v>
      </c>
      <c r="G54" s="7" t="s">
        <v>150</v>
      </c>
      <c r="H54" s="7">
        <v>585</v>
      </c>
      <c r="I54" s="8">
        <v>1175</v>
      </c>
      <c r="J54" s="2">
        <f t="shared" si="0"/>
        <v>117</v>
      </c>
      <c r="K54" s="2">
        <f t="shared" si="1"/>
        <v>235</v>
      </c>
      <c r="L54" s="3" t="s">
        <v>184</v>
      </c>
      <c r="M54" s="3" t="s">
        <v>185</v>
      </c>
      <c r="N54" s="3" t="s">
        <v>190</v>
      </c>
      <c r="O54" s="3" t="s">
        <v>189</v>
      </c>
      <c r="P54" s="3"/>
    </row>
    <row r="55" spans="1:16" ht="76.5" x14ac:dyDescent="0.25">
      <c r="A55" s="1" t="s">
        <v>191</v>
      </c>
      <c r="B55" s="1" t="s">
        <v>176</v>
      </c>
      <c r="C55" s="1" t="s">
        <v>177</v>
      </c>
      <c r="D55" s="7" t="s">
        <v>151</v>
      </c>
      <c r="E55" s="7" t="s">
        <v>152</v>
      </c>
      <c r="F55" s="7" t="s">
        <v>152</v>
      </c>
      <c r="G55" s="7" t="s">
        <v>153</v>
      </c>
      <c r="H55" s="7">
        <v>620</v>
      </c>
      <c r="I55" s="8">
        <v>1245</v>
      </c>
      <c r="J55" s="2">
        <f t="shared" si="0"/>
        <v>124</v>
      </c>
      <c r="K55" s="2">
        <f t="shared" si="1"/>
        <v>249</v>
      </c>
      <c r="L55" s="3" t="s">
        <v>184</v>
      </c>
      <c r="M55" s="3" t="s">
        <v>185</v>
      </c>
      <c r="N55" s="3" t="s">
        <v>190</v>
      </c>
      <c r="O55" s="3" t="s">
        <v>189</v>
      </c>
      <c r="P55" s="3"/>
    </row>
    <row r="56" spans="1:16" ht="204" x14ac:dyDescent="0.25">
      <c r="A56" s="1" t="s">
        <v>191</v>
      </c>
      <c r="B56" s="1" t="s">
        <v>176</v>
      </c>
      <c r="C56" s="1" t="s">
        <v>177</v>
      </c>
      <c r="D56" s="7" t="s">
        <v>154</v>
      </c>
      <c r="E56" s="7" t="s">
        <v>155</v>
      </c>
      <c r="F56" s="7" t="s">
        <v>155</v>
      </c>
      <c r="G56" s="7" t="s">
        <v>156</v>
      </c>
      <c r="H56" s="7">
        <v>510</v>
      </c>
      <c r="I56" s="8">
        <v>1015</v>
      </c>
      <c r="J56" s="2">
        <f t="shared" si="0"/>
        <v>102</v>
      </c>
      <c r="K56" s="2">
        <f t="shared" si="1"/>
        <v>203</v>
      </c>
      <c r="L56" s="3" t="s">
        <v>184</v>
      </c>
      <c r="M56" s="3" t="s">
        <v>185</v>
      </c>
      <c r="N56" s="3" t="s">
        <v>190</v>
      </c>
      <c r="O56" s="3" t="s">
        <v>189</v>
      </c>
      <c r="P56" s="3"/>
    </row>
    <row r="57" spans="1:16" ht="102" x14ac:dyDescent="0.25">
      <c r="A57" s="1" t="s">
        <v>191</v>
      </c>
      <c r="B57" s="1" t="s">
        <v>176</v>
      </c>
      <c r="C57" s="1" t="s">
        <v>177</v>
      </c>
      <c r="D57" s="7" t="s">
        <v>157</v>
      </c>
      <c r="E57" s="7" t="s">
        <v>158</v>
      </c>
      <c r="F57" s="7" t="s">
        <v>158</v>
      </c>
      <c r="G57" s="7" t="s">
        <v>159</v>
      </c>
      <c r="H57" s="7">
        <v>355</v>
      </c>
      <c r="I57" s="7">
        <v>705</v>
      </c>
      <c r="J57" s="2">
        <f t="shared" si="0"/>
        <v>71</v>
      </c>
      <c r="K57" s="2">
        <f t="shared" si="1"/>
        <v>141</v>
      </c>
      <c r="L57" s="3" t="s">
        <v>184</v>
      </c>
      <c r="M57" s="3" t="s">
        <v>185</v>
      </c>
      <c r="N57" s="3" t="s">
        <v>190</v>
      </c>
      <c r="O57" s="3" t="s">
        <v>189</v>
      </c>
      <c r="P57" s="3"/>
    </row>
    <row r="58" spans="1:16" ht="63.75" x14ac:dyDescent="0.25">
      <c r="A58" s="1" t="s">
        <v>191</v>
      </c>
      <c r="B58" s="1" t="s">
        <v>176</v>
      </c>
      <c r="C58" s="1" t="s">
        <v>177</v>
      </c>
      <c r="D58" s="7" t="s">
        <v>160</v>
      </c>
      <c r="E58" s="7" t="s">
        <v>161</v>
      </c>
      <c r="F58" s="7" t="s">
        <v>161</v>
      </c>
      <c r="G58" s="7" t="s">
        <v>162</v>
      </c>
      <c r="H58" s="7">
        <v>905</v>
      </c>
      <c r="I58" s="8">
        <v>1805</v>
      </c>
      <c r="J58" s="2">
        <f t="shared" si="0"/>
        <v>181</v>
      </c>
      <c r="K58" s="2">
        <f t="shared" si="1"/>
        <v>361</v>
      </c>
      <c r="L58" s="3" t="s">
        <v>184</v>
      </c>
      <c r="M58" s="3" t="s">
        <v>185</v>
      </c>
      <c r="N58" s="3" t="s">
        <v>190</v>
      </c>
      <c r="O58" s="3" t="s">
        <v>189</v>
      </c>
      <c r="P58" s="3"/>
    </row>
    <row r="59" spans="1:16" ht="102" x14ac:dyDescent="0.25">
      <c r="A59" s="1" t="s">
        <v>191</v>
      </c>
      <c r="B59" s="1" t="s">
        <v>176</v>
      </c>
      <c r="C59" s="1" t="s">
        <v>177</v>
      </c>
      <c r="D59" s="7" t="s">
        <v>163</v>
      </c>
      <c r="E59" s="7" t="s">
        <v>164</v>
      </c>
      <c r="F59" s="7" t="s">
        <v>164</v>
      </c>
      <c r="G59" s="7" t="s">
        <v>165</v>
      </c>
      <c r="H59" s="7">
        <v>185</v>
      </c>
      <c r="I59" s="7">
        <v>365</v>
      </c>
      <c r="J59" s="2">
        <f t="shared" si="0"/>
        <v>37</v>
      </c>
      <c r="K59" s="2">
        <f t="shared" si="1"/>
        <v>73</v>
      </c>
      <c r="L59" s="3" t="s">
        <v>184</v>
      </c>
      <c r="M59" s="3" t="s">
        <v>185</v>
      </c>
      <c r="N59" s="3" t="s">
        <v>190</v>
      </c>
      <c r="O59" s="3" t="s">
        <v>189</v>
      </c>
      <c r="P59" s="3"/>
    </row>
    <row r="60" spans="1:16" ht="76.5" x14ac:dyDescent="0.25">
      <c r="A60" s="1" t="s">
        <v>191</v>
      </c>
      <c r="B60" s="1" t="s">
        <v>176</v>
      </c>
      <c r="C60" s="1" t="s">
        <v>177</v>
      </c>
      <c r="D60" s="7" t="s">
        <v>166</v>
      </c>
      <c r="E60" s="7" t="s">
        <v>167</v>
      </c>
      <c r="F60" s="7" t="s">
        <v>167</v>
      </c>
      <c r="G60" s="7" t="s">
        <v>168</v>
      </c>
      <c r="H60" s="7">
        <v>530</v>
      </c>
      <c r="I60" s="8">
        <v>1065</v>
      </c>
      <c r="J60" s="2">
        <f t="shared" si="0"/>
        <v>106</v>
      </c>
      <c r="K60" s="2">
        <f t="shared" si="1"/>
        <v>213</v>
      </c>
      <c r="L60" s="3" t="s">
        <v>184</v>
      </c>
      <c r="M60" s="3" t="s">
        <v>185</v>
      </c>
      <c r="N60" s="3" t="s">
        <v>190</v>
      </c>
      <c r="O60" s="3" t="s">
        <v>189</v>
      </c>
      <c r="P60" s="3"/>
    </row>
    <row r="61" spans="1:16" ht="140.25" x14ac:dyDescent="0.25">
      <c r="A61" s="1" t="s">
        <v>191</v>
      </c>
      <c r="B61" s="1" t="s">
        <v>176</v>
      </c>
      <c r="C61" s="1" t="s">
        <v>177</v>
      </c>
      <c r="D61" s="7" t="s">
        <v>169</v>
      </c>
      <c r="E61" s="7" t="s">
        <v>170</v>
      </c>
      <c r="F61" s="7" t="s">
        <v>170</v>
      </c>
      <c r="G61" s="7" t="s">
        <v>171</v>
      </c>
      <c r="H61" s="7">
        <v>630</v>
      </c>
      <c r="I61" s="8">
        <v>1260</v>
      </c>
      <c r="J61" s="2">
        <f t="shared" si="0"/>
        <v>126</v>
      </c>
      <c r="K61" s="2">
        <f t="shared" si="1"/>
        <v>252</v>
      </c>
      <c r="L61" s="3" t="s">
        <v>184</v>
      </c>
      <c r="M61" s="3" t="s">
        <v>185</v>
      </c>
      <c r="N61" s="3" t="s">
        <v>190</v>
      </c>
      <c r="O61" s="3" t="s">
        <v>189</v>
      </c>
      <c r="P61" s="3"/>
    </row>
    <row r="62" spans="1:16" ht="140.25" x14ac:dyDescent="0.25">
      <c r="A62" s="1" t="s">
        <v>191</v>
      </c>
      <c r="B62" s="1" t="s">
        <v>176</v>
      </c>
      <c r="C62" s="1" t="s">
        <v>177</v>
      </c>
      <c r="D62" s="7" t="s">
        <v>172</v>
      </c>
      <c r="E62" s="7" t="s">
        <v>173</v>
      </c>
      <c r="F62" s="7" t="s">
        <v>173</v>
      </c>
      <c r="G62" s="7" t="s">
        <v>174</v>
      </c>
      <c r="H62" s="7">
        <v>190</v>
      </c>
      <c r="I62" s="7">
        <v>385</v>
      </c>
      <c r="J62" s="2">
        <f t="shared" si="0"/>
        <v>38</v>
      </c>
      <c r="K62" s="2">
        <f t="shared" si="1"/>
        <v>77</v>
      </c>
      <c r="L62" s="3" t="s">
        <v>184</v>
      </c>
      <c r="M62" s="3" t="s">
        <v>185</v>
      </c>
      <c r="N62" s="3" t="s">
        <v>190</v>
      </c>
      <c r="O62" s="3" t="s">
        <v>189</v>
      </c>
      <c r="P62" s="3"/>
    </row>
    <row r="63" spans="1:16" ht="12.75" x14ac:dyDescent="0.25">
      <c r="A63" s="9" t="s">
        <v>186</v>
      </c>
      <c r="B63" s="10"/>
      <c r="C63" s="10"/>
      <c r="D63" s="10"/>
      <c r="E63" s="10"/>
      <c r="F63" s="10"/>
      <c r="G63" s="11"/>
      <c r="H63" s="8">
        <f>SUM(H7:H62)</f>
        <v>25545</v>
      </c>
      <c r="I63" s="8">
        <f>SUM(I7:I62)</f>
        <v>51085</v>
      </c>
      <c r="J63" s="8">
        <f t="shared" ref="J63:K63" si="2">SUM(J7:J62)</f>
        <v>5109</v>
      </c>
      <c r="K63" s="8">
        <f t="shared" si="2"/>
        <v>10217</v>
      </c>
      <c r="L63" s="3"/>
      <c r="M63" s="3"/>
      <c r="N63" s="3"/>
      <c r="O63" s="3"/>
      <c r="P63" s="3"/>
    </row>
    <row r="64" spans="1:16" x14ac:dyDescent="0.25">
      <c r="H64" s="6"/>
      <c r="I64" s="6"/>
    </row>
  </sheetData>
  <autoFilter ref="N6:P9" xr:uid="{00000000-0009-0000-0000-000000000000}"/>
  <sortState xmlns:xlrd2="http://schemas.microsoft.com/office/spreadsheetml/2017/richdata2" ref="A7:R9">
    <sortCondition ref="A7:A9"/>
  </sortState>
  <mergeCells count="5">
    <mergeCell ref="A63:G63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2022-02-10T08:59:39Z</dcterms:modified>
</cp:coreProperties>
</file>