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29_АРВП_Зидовудин 300\"/>
    </mc:Choice>
  </mc:AlternateContent>
  <xr:revisionPtr revIDLastSave="0" documentId="13_ncr:1_{C0186166-71FF-4A63-9F36-FE57DF1C95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Доставка!$L$6:$M$9</definedName>
  </definedNames>
  <calcPr calcId="181029"/>
</workbook>
</file>

<file path=xl/calcChain.xml><?xml version="1.0" encoding="utf-8"?>
<calcChain xmlns="http://schemas.openxmlformats.org/spreadsheetml/2006/main">
  <c r="J39" i="2" l="1"/>
  <c r="J51" i="2"/>
  <c r="I35" i="2"/>
  <c r="J35" i="2" s="1"/>
  <c r="I36" i="2"/>
  <c r="J36" i="2" s="1"/>
  <c r="I37" i="2"/>
  <c r="J37" i="2" s="1"/>
  <c r="I38" i="2"/>
  <c r="J38" i="2" s="1"/>
  <c r="I39" i="2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I34" i="2"/>
  <c r="J34" i="2" s="1"/>
  <c r="J23" i="2"/>
  <c r="J25" i="2"/>
  <c r="I30" i="2"/>
  <c r="J30" i="2" s="1"/>
  <c r="I31" i="2"/>
  <c r="J31" i="2" s="1"/>
  <c r="I32" i="2"/>
  <c r="J32" i="2" s="1"/>
  <c r="I29" i="2"/>
  <c r="J29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I24" i="2"/>
  <c r="J24" i="2" s="1"/>
  <c r="I25" i="2"/>
  <c r="I26" i="2"/>
  <c r="J26" i="2" s="1"/>
  <c r="I27" i="2"/>
  <c r="J27" i="2" s="1"/>
  <c r="I7" i="2"/>
  <c r="J7" i="2" s="1"/>
  <c r="H33" i="2"/>
  <c r="H28" i="2"/>
  <c r="J28" i="2" l="1"/>
  <c r="J33" i="2"/>
</calcChain>
</file>

<file path=xl/sharedStrings.xml><?xml version="1.0" encoding="utf-8"?>
<sst xmlns="http://schemas.openxmlformats.org/spreadsheetml/2006/main" count="239" uniqueCount="139">
  <si>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</si>
  <si>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</si>
  <si>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</si>
  <si>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</si>
  <si>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</si>
  <si>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</si>
  <si>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</si>
  <si>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</si>
  <si>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</si>
  <si>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</si>
  <si>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</si>
  <si>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</si>
  <si>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Зидовудин</t>
  </si>
  <si>
    <t xml:space="preserve">Торговое наименование: Зидовудин
</t>
  </si>
  <si>
    <t xml:space="preserve">Поставщик: Общество с ограниченной ответственностью «КОСМОФАРМ» </t>
  </si>
  <si>
    <t>0873400003922000129-0001</t>
  </si>
  <si>
    <t>не позднее 01.04.2022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</si>
  <si>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</si>
  <si>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</si>
  <si>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</si>
  <si>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</si>
  <si>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</si>
  <si>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</si>
  <si>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 Биробиджан, ул. Пионерская,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</si>
  <si>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</si>
  <si>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</si>
  <si>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пр-кт Ленина, д. 144, к. 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</si>
  <si>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</si>
  <si>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</si>
  <si>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</si>
  <si>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</si>
  <si>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</si>
  <si>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</si>
  <si>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</si>
  <si>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 xml:space="preserve">Краснодарский край, г. Краснодар, ул. Коммунаров, д. 276, строение 1 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</si>
  <si>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</si>
  <si>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</si>
  <si>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</si>
  <si>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</si>
  <si>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</si>
  <si>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6а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</si>
  <si>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</si>
  <si>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</si>
  <si>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 Пермь, ул. Архитектора Свиязева, д. 21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</si>
  <si>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</si>
  <si>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</si>
  <si>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</si>
  <si>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</si>
  <si>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</si>
  <si>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 Псков, ул. Кузнецкая, д. 23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</si>
  <si>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</si>
  <si>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</si>
  <si>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</si>
  <si>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</si>
  <si>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</si>
  <si>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</si>
  <si>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</si>
  <si>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</si>
  <si>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</si>
  <si>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</si>
  <si>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</si>
  <si>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</si>
  <si>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</si>
  <si>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</si>
  <si>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</si>
  <si>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</si>
  <si>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</si>
  <si>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</si>
  <si>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</si>
  <si>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</si>
  <si>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</si>
  <si>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</si>
  <si>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</si>
  <si>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</si>
  <si>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</si>
  <si>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</si>
  <si>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</si>
  <si>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</si>
  <si>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</si>
  <si>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</si>
  <si>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</si>
  <si>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</si>
  <si>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</si>
  <si>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</si>
  <si>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</si>
  <si>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</si>
  <si>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</si>
  <si>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</si>
  <si>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>№ п/п</t>
  </si>
  <si>
    <t>Итого по субъектам Российской Федерации (количество 21):</t>
  </si>
  <si>
    <t>ФМБА России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</si>
  <si>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</si>
  <si>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</si>
  <si>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</si>
  <si>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д. 18А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</si>
  <si>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</si>
  <si>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</si>
  <si>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</si>
  <si>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</si>
  <si>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Итого по организациям ФМБА России (количество 4):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</si>
  <si>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</si>
  <si>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</si>
  <si>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 Архангельск, Никольский пр-кт, д. 27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</si>
  <si>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</si>
  <si>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 Астрахань, Фунтовское шоссе, д. 15</t>
  </si>
  <si>
    <t>Федеральное казенное учреждение здравоохранения «Медико-санитарная часть № 32 Федеральной службы исполнения наказаний»</t>
  </si>
  <si>
    <t>Брянская область, г. Брянск, ул. Советская, д. 48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</si>
  <si>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</si>
  <si>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 Вологда, пр-кт Советский, д. 73</t>
  </si>
  <si>
    <t>Федеральное казенное учреждение здравоохранения «Медико-санитарная часть № 75 Федеральной службы исполнения наказаний»</t>
  </si>
  <si>
    <t>Забайкальский край, г. Чита, ул. Александро-Заводская, д. 2, стр. 3</t>
  </si>
  <si>
    <t>Федеральное казенное учреждение здравоохранения «Медико-санитарная часть № 38 Федеральной службы исполнения наказаний»</t>
  </si>
  <si>
    <t>Иркутская область, г. Ангарск, квартал 126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</si>
  <si>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</si>
  <si>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 - Кузбасс, г. Кемерово, ул. Буденного, д. 48</t>
  </si>
  <si>
    <t>Федеральное казенное учреждение здравоохранения «Медико-санитарная часть № 23 Федеральной службы исполнения наказаний»</t>
  </si>
  <si>
    <t>Краснодарский край, р-н Усть-Лабинск, г. Усть-Лабинск, ул. Демьяна Бедного, д. 88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</si>
  <si>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</si>
  <si>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 Курск, ул. Пигорева, д. 17</t>
  </si>
  <si>
    <t>Федеральное казенное учреждение здравоохранения «Медико-санитарная часть № 53 Федеральной службы исполнения наказаний»</t>
  </si>
  <si>
    <t>Новгородская область, г. Боровичи, ул. Угольщиков, д. 46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</si>
  <si>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</si>
  <si>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 Оренбург, ул. Одесская, д. 142, к. 2</t>
  </si>
  <si>
    <t>Федеральное казенное учреждение здравоохранения «Медико-санитарная часть № 25 Федеральной службы исполнения наказаний»</t>
  </si>
  <si>
    <t>Приморский край, г. Владивосток, Партизанский проспект, д. 28 В</t>
  </si>
  <si>
    <t>Федеральное казенное учреждение здравоохранения «Медико-санитарная часть № 12 Федеральной службы исполнения наказаний»</t>
  </si>
  <si>
    <t>Республика Марий Эл, г. Йошкар-Ола, ул. Строителей, д. 95 к.А</t>
  </si>
  <si>
    <t>Федеральное казенное учреждение здравоохранения «Медико-санитарная часть № 63 Федеральной службы исполнения наказаний»</t>
  </si>
  <si>
    <t>Самарская область, г. Самара, ул. Куйбышева, д. 42а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</si>
  <si>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</si>
  <si>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 Саратов, УШ 382/1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</si>
  <si>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</si>
  <si>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 Ульяновск, пр-д Инженерный 11-й, д. 36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</si>
  <si>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</si>
  <si>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 Москва, ул. Новослободская, д. 45, стр. 10</t>
  </si>
  <si>
    <t>Федеральное казенное учреждение здравоохранения «Медико-санитарная часть № 78 Федеральной службы исполнения наказаний»</t>
  </si>
  <si>
    <t>Ленинградская область, Ломоносовский район, МО Виллозское городское поселение, ул. Заречная, д. 22, тупик</t>
  </si>
  <si>
    <t>Государственный контракт от «11» марта 2022 г. № 0873400003922000129-0001</t>
  </si>
  <si>
    <t>до 01.08.22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</si>
</sst>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 readingOrder="1"/>
      <protection locked="0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horizontal="left" vertical="top" wrapText="1" readingOrder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="80" zoomScaleNormal="80" workbookViewId="0">
      <selection activeCell="J9" sqref="J9"/>
    </sheetView>
  </sheetViews>
  <sheetFormatPr defaultRowHeight="10.199999999999999" x14ac:dyDescent="0.3"/>
  <cols>
    <col min="2" max="2" width="22.21875" customWidth="1"/>
    <col min="3" max="3" width="17.33203125" customWidth="1"/>
    <col min="4" max="4" width="22.44140625" style="16" customWidth="1"/>
    <col min="5" max="5" width="27.77734375" customWidth="1"/>
    <col min="6" max="6" width="23.44140625" customWidth="1"/>
    <col min="7" max="7" width="22.77734375" customWidth="1"/>
    <col min="8" max="8" width="10.6640625" customWidth="1"/>
    <col min="9" max="9" width="11" hidden="1" customWidth="1"/>
    <col min="10" max="10" width="11" customWidth="1"/>
    <col min="11" max="12" width="13.77734375" customWidth="1"/>
    <col min="13" max="13" width="15.33203125" customWidth="1"/>
  </cols>
  <sheetData>
    <row r="1" spans="1:13" ht="26.25" customHeight="1" x14ac:dyDescent="0.3">
      <c r="M1" s="5" t="s">
        <v>5</v>
      </c>
    </row>
    <row r="2" spans="1:13" ht="26.25" customHeight="1" x14ac:dyDescent="0.3">
      <c r="B2" s="19" t="s">
        <v>137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6.25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57.6" customHeight="1" x14ac:dyDescent="0.3"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26.25" customHeight="1" x14ac:dyDescent="0.3"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8" customFormat="1" ht="72" customHeight="1" x14ac:dyDescent="0.3">
      <c r="A6" s="6" t="s">
        <v>88</v>
      </c>
      <c r="B6" s="6" t="s">
        <v>4</v>
      </c>
      <c r="C6" s="6" t="s">
        <v>6</v>
      </c>
      <c r="D6" s="6" t="s">
        <v>1</v>
      </c>
      <c r="E6" s="6" t="s">
        <v>2</v>
      </c>
      <c r="F6" s="6" t="s">
        <v>0</v>
      </c>
      <c r="G6" s="6" t="s">
        <v>3</v>
      </c>
      <c r="H6" s="6" t="s">
        <v>7</v>
      </c>
      <c r="I6" s="6" t="s">
        <v>8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8" customFormat="1" ht="84.75" customHeight="1" x14ac:dyDescent="0.3">
      <c r="A7" s="9">
        <v>1</v>
      </c>
      <c r="B7" s="1" t="s">
        <v>15</v>
      </c>
      <c r="C7" s="1" t="s">
        <v>16</v>
      </c>
      <c r="D7" s="17" t="s">
        <v>17</v>
      </c>
      <c r="E7" s="7" t="s">
        <v>18</v>
      </c>
      <c r="F7" s="7" t="s">
        <v>19</v>
      </c>
      <c r="G7" s="7" t="s">
        <v>20</v>
      </c>
      <c r="H7" s="11">
        <v>7020</v>
      </c>
      <c r="I7" s="3">
        <f>H7/60</f>
        <v>117</v>
      </c>
      <c r="J7" s="3">
        <f>ROUNDUP(I7,0)</f>
        <v>117</v>
      </c>
      <c r="K7" s="15">
        <v>44648</v>
      </c>
      <c r="L7" s="21" t="s">
        <v>138</v>
      </c>
      <c r="M7" s="4"/>
    </row>
    <row r="8" spans="1:13" s="8" customFormat="1" ht="52.5" customHeight="1" x14ac:dyDescent="0.3">
      <c r="A8" s="9">
        <v>2</v>
      </c>
      <c r="B8" s="1"/>
      <c r="C8" s="2"/>
      <c r="D8" s="17" t="s">
        <v>21</v>
      </c>
      <c r="E8" s="7" t="s">
        <v>22</v>
      </c>
      <c r="F8" s="7" t="s">
        <v>22</v>
      </c>
      <c r="G8" s="7" t="s">
        <v>23</v>
      </c>
      <c r="H8" s="12">
        <v>170</v>
      </c>
      <c r="I8" s="3">
        <f t="shared" ref="I8:I27" si="0">H8/60</f>
        <v>2.8333333333333335</v>
      </c>
      <c r="J8" s="3">
        <f t="shared" ref="J8:J27" si="1">ROUNDUP(I8,0)</f>
        <v>3</v>
      </c>
      <c r="K8" s="15">
        <v>44648</v>
      </c>
      <c r="L8" s="21" t="s">
        <v>138</v>
      </c>
      <c r="M8" s="4"/>
    </row>
    <row r="9" spans="1:13" s="8" customFormat="1" ht="81.75" customHeight="1" x14ac:dyDescent="0.3">
      <c r="A9" s="9">
        <v>3</v>
      </c>
      <c r="B9" s="1"/>
      <c r="C9" s="2"/>
      <c r="D9" s="17" t="s">
        <v>24</v>
      </c>
      <c r="E9" s="7" t="s">
        <v>25</v>
      </c>
      <c r="F9" s="7" t="s">
        <v>25</v>
      </c>
      <c r="G9" s="7" t="s">
        <v>26</v>
      </c>
      <c r="H9" s="12">
        <v>170</v>
      </c>
      <c r="I9" s="3">
        <f t="shared" si="0"/>
        <v>2.8333333333333335</v>
      </c>
      <c r="J9" s="3">
        <f t="shared" si="1"/>
        <v>3</v>
      </c>
      <c r="K9" s="15">
        <v>44648</v>
      </c>
      <c r="L9" s="21" t="s">
        <v>138</v>
      </c>
      <c r="M9" s="4"/>
    </row>
    <row r="10" spans="1:13" s="8" customFormat="1" ht="66" x14ac:dyDescent="0.3">
      <c r="A10" s="9">
        <v>4</v>
      </c>
      <c r="B10" s="10"/>
      <c r="C10" s="10"/>
      <c r="D10" s="17" t="s">
        <v>27</v>
      </c>
      <c r="E10" s="7" t="s">
        <v>28</v>
      </c>
      <c r="F10" s="7" t="s">
        <v>29</v>
      </c>
      <c r="G10" s="7" t="s">
        <v>30</v>
      </c>
      <c r="H10" s="11">
        <v>238140</v>
      </c>
      <c r="I10" s="3">
        <f t="shared" si="0"/>
        <v>3969</v>
      </c>
      <c r="J10" s="3">
        <f t="shared" si="1"/>
        <v>3969</v>
      </c>
      <c r="K10" s="15">
        <v>44648</v>
      </c>
      <c r="L10" s="21" t="s">
        <v>138</v>
      </c>
      <c r="M10" s="10"/>
    </row>
    <row r="11" spans="1:13" s="8" customFormat="1" ht="69.75" customHeight="1" x14ac:dyDescent="0.3">
      <c r="A11" s="9">
        <v>5</v>
      </c>
      <c r="B11" s="10"/>
      <c r="C11" s="10"/>
      <c r="D11" s="17" t="s">
        <v>31</v>
      </c>
      <c r="E11" s="7" t="s">
        <v>32</v>
      </c>
      <c r="F11" s="7" t="s">
        <v>33</v>
      </c>
      <c r="G11" s="7" t="s">
        <v>34</v>
      </c>
      <c r="H11" s="11">
        <v>39680</v>
      </c>
      <c r="I11" s="3">
        <f t="shared" si="0"/>
        <v>661.33333333333337</v>
      </c>
      <c r="J11" s="3">
        <f t="shared" si="1"/>
        <v>662</v>
      </c>
      <c r="K11" s="15">
        <v>44648</v>
      </c>
      <c r="L11" s="21" t="s">
        <v>138</v>
      </c>
      <c r="M11" s="10"/>
    </row>
    <row r="12" spans="1:13" s="8" customFormat="1" ht="52.8" x14ac:dyDescent="0.3">
      <c r="A12" s="9">
        <v>6</v>
      </c>
      <c r="B12" s="10"/>
      <c r="C12" s="10"/>
      <c r="D12" s="17" t="s">
        <v>35</v>
      </c>
      <c r="E12" s="7" t="s">
        <v>36</v>
      </c>
      <c r="F12" s="7" t="s">
        <v>36</v>
      </c>
      <c r="G12" s="7" t="s">
        <v>37</v>
      </c>
      <c r="H12" s="11">
        <v>91230</v>
      </c>
      <c r="I12" s="3">
        <f t="shared" si="0"/>
        <v>1520.5</v>
      </c>
      <c r="J12" s="3">
        <f t="shared" si="1"/>
        <v>1521</v>
      </c>
      <c r="K12" s="15">
        <v>44648</v>
      </c>
      <c r="L12" s="21" t="s">
        <v>138</v>
      </c>
      <c r="M12" s="10"/>
    </row>
    <row r="13" spans="1:13" s="8" customFormat="1" ht="67.5" customHeight="1" x14ac:dyDescent="0.3">
      <c r="A13" s="9">
        <v>7</v>
      </c>
      <c r="B13" s="10"/>
      <c r="C13" s="10"/>
      <c r="D13" s="17" t="s">
        <v>38</v>
      </c>
      <c r="E13" s="7" t="s">
        <v>39</v>
      </c>
      <c r="F13" s="7" t="s">
        <v>39</v>
      </c>
      <c r="G13" s="7" t="s">
        <v>40</v>
      </c>
      <c r="H13" s="12">
        <v>210</v>
      </c>
      <c r="I13" s="3">
        <f t="shared" si="0"/>
        <v>3.5</v>
      </c>
      <c r="J13" s="3">
        <f t="shared" si="1"/>
        <v>4</v>
      </c>
      <c r="K13" s="15">
        <v>44648</v>
      </c>
      <c r="L13" s="21" t="s">
        <v>138</v>
      </c>
      <c r="M13" s="10"/>
    </row>
    <row r="14" spans="1:13" s="8" customFormat="1" ht="66" customHeight="1" x14ac:dyDescent="0.3">
      <c r="A14" s="9">
        <v>8</v>
      </c>
      <c r="B14" s="10"/>
      <c r="C14" s="10"/>
      <c r="D14" s="17" t="s">
        <v>41</v>
      </c>
      <c r="E14" s="7" t="s">
        <v>42</v>
      </c>
      <c r="F14" s="7" t="s">
        <v>42</v>
      </c>
      <c r="G14" s="7" t="s">
        <v>43</v>
      </c>
      <c r="H14" s="11">
        <v>44490</v>
      </c>
      <c r="I14" s="3">
        <f t="shared" si="0"/>
        <v>741.5</v>
      </c>
      <c r="J14" s="3">
        <f t="shared" si="1"/>
        <v>742</v>
      </c>
      <c r="K14" s="15">
        <v>44648</v>
      </c>
      <c r="L14" s="21" t="s">
        <v>138</v>
      </c>
      <c r="M14" s="10"/>
    </row>
    <row r="15" spans="1:13" s="8" customFormat="1" ht="45" customHeight="1" x14ac:dyDescent="0.3">
      <c r="A15" s="9">
        <v>9</v>
      </c>
      <c r="B15" s="10"/>
      <c r="C15" s="10"/>
      <c r="D15" s="17" t="s">
        <v>44</v>
      </c>
      <c r="E15" s="7" t="s">
        <v>45</v>
      </c>
      <c r="F15" s="7" t="s">
        <v>45</v>
      </c>
      <c r="G15" s="7" t="s">
        <v>46</v>
      </c>
      <c r="H15" s="11">
        <v>27610</v>
      </c>
      <c r="I15" s="3">
        <f t="shared" si="0"/>
        <v>460.16666666666669</v>
      </c>
      <c r="J15" s="3">
        <f t="shared" si="1"/>
        <v>461</v>
      </c>
      <c r="K15" s="15">
        <v>44648</v>
      </c>
      <c r="L15" s="21" t="s">
        <v>138</v>
      </c>
      <c r="M15" s="10"/>
    </row>
    <row r="16" spans="1:13" s="8" customFormat="1" ht="52.5" customHeight="1" x14ac:dyDescent="0.3">
      <c r="A16" s="9">
        <v>10</v>
      </c>
      <c r="B16" s="10"/>
      <c r="C16" s="10"/>
      <c r="D16" s="17" t="s">
        <v>47</v>
      </c>
      <c r="E16" s="7" t="s">
        <v>48</v>
      </c>
      <c r="F16" s="7" t="s">
        <v>48</v>
      </c>
      <c r="G16" s="7" t="s">
        <v>49</v>
      </c>
      <c r="H16" s="12">
        <v>340</v>
      </c>
      <c r="I16" s="3">
        <f t="shared" si="0"/>
        <v>5.666666666666667</v>
      </c>
      <c r="J16" s="3">
        <f t="shared" si="1"/>
        <v>6</v>
      </c>
      <c r="K16" s="15">
        <v>44648</v>
      </c>
      <c r="L16" s="21" t="s">
        <v>138</v>
      </c>
      <c r="M16" s="10"/>
    </row>
    <row r="17" spans="1:13" s="8" customFormat="1" ht="44.25" customHeight="1" x14ac:dyDescent="0.3">
      <c r="A17" s="9">
        <v>11</v>
      </c>
      <c r="B17" s="10"/>
      <c r="C17" s="10"/>
      <c r="D17" s="17" t="s">
        <v>50</v>
      </c>
      <c r="E17" s="7" t="s">
        <v>51</v>
      </c>
      <c r="F17" s="7" t="s">
        <v>51</v>
      </c>
      <c r="G17" s="7" t="s">
        <v>52</v>
      </c>
      <c r="H17" s="11">
        <v>40550</v>
      </c>
      <c r="I17" s="3">
        <f t="shared" si="0"/>
        <v>675.83333333333337</v>
      </c>
      <c r="J17" s="3">
        <f t="shared" si="1"/>
        <v>676</v>
      </c>
      <c r="K17" s="15">
        <v>44648</v>
      </c>
      <c r="L17" s="21" t="s">
        <v>138</v>
      </c>
      <c r="M17" s="10"/>
    </row>
    <row r="18" spans="1:13" s="8" customFormat="1" ht="39.6" x14ac:dyDescent="0.3">
      <c r="A18" s="9">
        <v>12</v>
      </c>
      <c r="B18" s="10"/>
      <c r="C18" s="10"/>
      <c r="D18" s="17" t="s">
        <v>53</v>
      </c>
      <c r="E18" s="7" t="s">
        <v>54</v>
      </c>
      <c r="F18" s="7" t="s">
        <v>54</v>
      </c>
      <c r="G18" s="7" t="s">
        <v>55</v>
      </c>
      <c r="H18" s="12">
        <v>340</v>
      </c>
      <c r="I18" s="3">
        <f t="shared" si="0"/>
        <v>5.666666666666667</v>
      </c>
      <c r="J18" s="3">
        <f t="shared" si="1"/>
        <v>6</v>
      </c>
      <c r="K18" s="15">
        <v>44648</v>
      </c>
      <c r="L18" s="21" t="s">
        <v>138</v>
      </c>
      <c r="M18" s="10"/>
    </row>
    <row r="19" spans="1:13" s="8" customFormat="1" ht="55.5" customHeight="1" x14ac:dyDescent="0.3">
      <c r="A19" s="9">
        <v>13</v>
      </c>
      <c r="B19" s="10"/>
      <c r="C19" s="10"/>
      <c r="D19" s="17" t="s">
        <v>56</v>
      </c>
      <c r="E19" s="7" t="s">
        <v>57</v>
      </c>
      <c r="F19" s="7" t="s">
        <v>58</v>
      </c>
      <c r="G19" s="7" t="s">
        <v>59</v>
      </c>
      <c r="H19" s="12">
        <v>170</v>
      </c>
      <c r="I19" s="3">
        <f t="shared" si="0"/>
        <v>2.8333333333333335</v>
      </c>
      <c r="J19" s="3">
        <f t="shared" si="1"/>
        <v>3</v>
      </c>
      <c r="K19" s="15">
        <v>44648</v>
      </c>
      <c r="L19" s="21" t="s">
        <v>138</v>
      </c>
      <c r="M19" s="10"/>
    </row>
    <row r="20" spans="1:13" s="8" customFormat="1" ht="52.8" x14ac:dyDescent="0.3">
      <c r="A20" s="9">
        <v>14</v>
      </c>
      <c r="B20" s="10"/>
      <c r="C20" s="10"/>
      <c r="D20" s="17" t="s">
        <v>60</v>
      </c>
      <c r="E20" s="7" t="s">
        <v>61</v>
      </c>
      <c r="F20" s="7" t="s">
        <v>61</v>
      </c>
      <c r="G20" s="7" t="s">
        <v>62</v>
      </c>
      <c r="H20" s="12">
        <v>170</v>
      </c>
      <c r="I20" s="3">
        <f t="shared" si="0"/>
        <v>2.8333333333333335</v>
      </c>
      <c r="J20" s="3">
        <f t="shared" si="1"/>
        <v>3</v>
      </c>
      <c r="K20" s="15">
        <v>44648</v>
      </c>
      <c r="L20" s="21" t="s">
        <v>138</v>
      </c>
      <c r="M20" s="10"/>
    </row>
    <row r="21" spans="1:13" s="8" customFormat="1" ht="52.8" x14ac:dyDescent="0.3">
      <c r="A21" s="9">
        <v>15</v>
      </c>
      <c r="B21" s="10"/>
      <c r="C21" s="10"/>
      <c r="D21" s="17" t="s">
        <v>63</v>
      </c>
      <c r="E21" s="7" t="s">
        <v>64</v>
      </c>
      <c r="F21" s="7" t="s">
        <v>64</v>
      </c>
      <c r="G21" s="7" t="s">
        <v>65</v>
      </c>
      <c r="H21" s="11">
        <v>2540</v>
      </c>
      <c r="I21" s="3">
        <f t="shared" si="0"/>
        <v>42.333333333333336</v>
      </c>
      <c r="J21" s="3">
        <f t="shared" si="1"/>
        <v>43</v>
      </c>
      <c r="K21" s="15">
        <v>44648</v>
      </c>
      <c r="L21" s="21" t="s">
        <v>138</v>
      </c>
      <c r="M21" s="10"/>
    </row>
    <row r="22" spans="1:13" s="8" customFormat="1" ht="57.75" customHeight="1" x14ac:dyDescent="0.3">
      <c r="A22" s="9">
        <v>16</v>
      </c>
      <c r="B22" s="10"/>
      <c r="C22" s="10"/>
      <c r="D22" s="17" t="s">
        <v>66</v>
      </c>
      <c r="E22" s="7" t="s">
        <v>67</v>
      </c>
      <c r="F22" s="7" t="s">
        <v>67</v>
      </c>
      <c r="G22" s="7" t="s">
        <v>68</v>
      </c>
      <c r="H22" s="11">
        <v>3540</v>
      </c>
      <c r="I22" s="3">
        <f t="shared" si="0"/>
        <v>59</v>
      </c>
      <c r="J22" s="3">
        <f t="shared" si="1"/>
        <v>59</v>
      </c>
      <c r="K22" s="15">
        <v>44648</v>
      </c>
      <c r="L22" s="21" t="s">
        <v>138</v>
      </c>
      <c r="M22" s="10"/>
    </row>
    <row r="23" spans="1:13" s="8" customFormat="1" ht="60.75" customHeight="1" x14ac:dyDescent="0.3">
      <c r="A23" s="9">
        <v>17</v>
      </c>
      <c r="B23" s="10"/>
      <c r="C23" s="10"/>
      <c r="D23" s="17" t="s">
        <v>69</v>
      </c>
      <c r="E23" s="7" t="s">
        <v>70</v>
      </c>
      <c r="F23" s="7" t="s">
        <v>71</v>
      </c>
      <c r="G23" s="7" t="s">
        <v>72</v>
      </c>
      <c r="H23" s="11">
        <v>2930</v>
      </c>
      <c r="I23" s="3">
        <f t="shared" si="0"/>
        <v>48.833333333333336</v>
      </c>
      <c r="J23" s="3">
        <f t="shared" si="1"/>
        <v>49</v>
      </c>
      <c r="K23" s="15">
        <v>44648</v>
      </c>
      <c r="L23" s="21" t="s">
        <v>138</v>
      </c>
      <c r="M23" s="10"/>
    </row>
    <row r="24" spans="1:13" s="8" customFormat="1" ht="68.25" customHeight="1" x14ac:dyDescent="0.3">
      <c r="A24" s="9">
        <v>18</v>
      </c>
      <c r="B24" s="10"/>
      <c r="C24" s="10"/>
      <c r="D24" s="17" t="s">
        <v>73</v>
      </c>
      <c r="E24" s="7" t="s">
        <v>74</v>
      </c>
      <c r="F24" s="7" t="s">
        <v>75</v>
      </c>
      <c r="G24" s="7" t="s">
        <v>76</v>
      </c>
      <c r="H24" s="11">
        <v>1130</v>
      </c>
      <c r="I24" s="3">
        <f t="shared" si="0"/>
        <v>18.833333333333332</v>
      </c>
      <c r="J24" s="3">
        <f t="shared" si="1"/>
        <v>19</v>
      </c>
      <c r="K24" s="15">
        <v>44648</v>
      </c>
      <c r="L24" s="21" t="s">
        <v>138</v>
      </c>
      <c r="M24" s="10"/>
    </row>
    <row r="25" spans="1:13" s="8" customFormat="1" ht="45.75" customHeight="1" x14ac:dyDescent="0.3">
      <c r="A25" s="9">
        <v>19</v>
      </c>
      <c r="B25" s="10"/>
      <c r="C25" s="10"/>
      <c r="D25" s="17" t="s">
        <v>77</v>
      </c>
      <c r="E25" s="7" t="s">
        <v>78</v>
      </c>
      <c r="F25" s="7" t="s">
        <v>79</v>
      </c>
      <c r="G25" s="7" t="s">
        <v>80</v>
      </c>
      <c r="H25" s="11">
        <v>51820</v>
      </c>
      <c r="I25" s="3">
        <f t="shared" si="0"/>
        <v>863.66666666666663</v>
      </c>
      <c r="J25" s="3">
        <f t="shared" si="1"/>
        <v>864</v>
      </c>
      <c r="K25" s="15">
        <v>44648</v>
      </c>
      <c r="L25" s="21" t="s">
        <v>138</v>
      </c>
      <c r="M25" s="10"/>
    </row>
    <row r="26" spans="1:13" s="8" customFormat="1" ht="59.25" customHeight="1" x14ac:dyDescent="0.3">
      <c r="A26" s="9">
        <v>20</v>
      </c>
      <c r="B26" s="10"/>
      <c r="C26" s="10"/>
      <c r="D26" s="17" t="s">
        <v>81</v>
      </c>
      <c r="E26" s="7" t="s">
        <v>82</v>
      </c>
      <c r="F26" s="7" t="s">
        <v>83</v>
      </c>
      <c r="G26" s="7" t="s">
        <v>84</v>
      </c>
      <c r="H26" s="11">
        <v>8620</v>
      </c>
      <c r="I26" s="3">
        <f t="shared" si="0"/>
        <v>143.66666666666666</v>
      </c>
      <c r="J26" s="3">
        <f t="shared" si="1"/>
        <v>144</v>
      </c>
      <c r="K26" s="15">
        <v>44648</v>
      </c>
      <c r="L26" s="21" t="s">
        <v>138</v>
      </c>
      <c r="M26" s="10"/>
    </row>
    <row r="27" spans="1:13" s="8" customFormat="1" ht="72.75" customHeight="1" x14ac:dyDescent="0.3">
      <c r="A27" s="9">
        <v>21</v>
      </c>
      <c r="B27" s="10"/>
      <c r="C27" s="10"/>
      <c r="D27" s="17" t="s">
        <v>85</v>
      </c>
      <c r="E27" s="7" t="s">
        <v>86</v>
      </c>
      <c r="F27" s="7" t="s">
        <v>86</v>
      </c>
      <c r="G27" s="7" t="s">
        <v>87</v>
      </c>
      <c r="H27" s="11">
        <v>50270</v>
      </c>
      <c r="I27" s="3">
        <f t="shared" si="0"/>
        <v>837.83333333333337</v>
      </c>
      <c r="J27" s="3">
        <f t="shared" si="1"/>
        <v>838</v>
      </c>
      <c r="K27" s="15">
        <v>44648</v>
      </c>
      <c r="L27" s="21" t="s">
        <v>138</v>
      </c>
      <c r="M27" s="10"/>
    </row>
    <row r="28" spans="1:13" s="8" customFormat="1" ht="18.75" customHeight="1" x14ac:dyDescent="0.3">
      <c r="A28" s="18" t="s">
        <v>89</v>
      </c>
      <c r="B28" s="18"/>
      <c r="C28" s="18"/>
      <c r="D28" s="18"/>
      <c r="E28" s="18"/>
      <c r="F28" s="18"/>
      <c r="G28" s="18"/>
      <c r="H28" s="13">
        <f>SUM(H7:H27)</f>
        <v>611140</v>
      </c>
      <c r="I28" s="14"/>
      <c r="J28" s="13">
        <f>SUM(J7:J27)</f>
        <v>10192</v>
      </c>
      <c r="K28" s="15"/>
      <c r="L28" s="21" t="s">
        <v>138</v>
      </c>
      <c r="M28" s="10"/>
    </row>
    <row r="29" spans="1:13" s="8" customFormat="1" ht="71.25" customHeight="1" x14ac:dyDescent="0.3">
      <c r="A29" s="10">
        <v>22</v>
      </c>
      <c r="B29" s="10"/>
      <c r="C29" s="10"/>
      <c r="D29" s="17" t="s">
        <v>90</v>
      </c>
      <c r="E29" s="7" t="s">
        <v>91</v>
      </c>
      <c r="F29" s="7" t="s">
        <v>91</v>
      </c>
      <c r="G29" s="7" t="s">
        <v>92</v>
      </c>
      <c r="H29" s="12">
        <v>340</v>
      </c>
      <c r="I29" s="14">
        <f>H29/60</f>
        <v>5.666666666666667</v>
      </c>
      <c r="J29" s="3">
        <f>ROUNDUP(I29,0)</f>
        <v>6</v>
      </c>
      <c r="K29" s="15">
        <v>44648</v>
      </c>
      <c r="L29" s="21" t="s">
        <v>138</v>
      </c>
      <c r="M29" s="10"/>
    </row>
    <row r="30" spans="1:13" s="8" customFormat="1" ht="68.25" customHeight="1" x14ac:dyDescent="0.3">
      <c r="A30" s="10">
        <v>23</v>
      </c>
      <c r="B30" s="10"/>
      <c r="C30" s="10"/>
      <c r="D30" s="17" t="s">
        <v>90</v>
      </c>
      <c r="E30" s="7" t="s">
        <v>93</v>
      </c>
      <c r="F30" s="7" t="s">
        <v>93</v>
      </c>
      <c r="G30" s="7" t="s">
        <v>94</v>
      </c>
      <c r="H30" s="11">
        <v>10180</v>
      </c>
      <c r="I30" s="14">
        <f t="shared" ref="I30:I32" si="2">H30/60</f>
        <v>169.66666666666666</v>
      </c>
      <c r="J30" s="3">
        <f t="shared" ref="J30:J51" si="3">ROUNDUP(I30,0)</f>
        <v>170</v>
      </c>
      <c r="K30" s="15">
        <v>44648</v>
      </c>
      <c r="L30" s="21" t="s">
        <v>138</v>
      </c>
      <c r="M30" s="10"/>
    </row>
    <row r="31" spans="1:13" s="8" customFormat="1" ht="71.25" customHeight="1" x14ac:dyDescent="0.3">
      <c r="A31" s="10">
        <v>24</v>
      </c>
      <c r="B31" s="10"/>
      <c r="C31" s="10"/>
      <c r="D31" s="17" t="s">
        <v>90</v>
      </c>
      <c r="E31" s="7" t="s">
        <v>95</v>
      </c>
      <c r="F31" s="7" t="s">
        <v>95</v>
      </c>
      <c r="G31" s="7" t="s">
        <v>96</v>
      </c>
      <c r="H31" s="11">
        <v>3340</v>
      </c>
      <c r="I31" s="14">
        <f t="shared" si="2"/>
        <v>55.666666666666664</v>
      </c>
      <c r="J31" s="3">
        <f t="shared" si="3"/>
        <v>56</v>
      </c>
      <c r="K31" s="15">
        <v>44648</v>
      </c>
      <c r="L31" s="21" t="s">
        <v>138</v>
      </c>
      <c r="M31" s="10"/>
    </row>
    <row r="32" spans="1:13" s="8" customFormat="1" ht="69.75" customHeight="1" x14ac:dyDescent="0.3">
      <c r="A32" s="10">
        <v>25</v>
      </c>
      <c r="B32" s="10"/>
      <c r="C32" s="10"/>
      <c r="D32" s="17" t="s">
        <v>90</v>
      </c>
      <c r="E32" s="7" t="s">
        <v>97</v>
      </c>
      <c r="F32" s="7" t="s">
        <v>97</v>
      </c>
      <c r="G32" s="7" t="s">
        <v>98</v>
      </c>
      <c r="H32" s="12">
        <v>170</v>
      </c>
      <c r="I32" s="14">
        <f t="shared" si="2"/>
        <v>2.8333333333333335</v>
      </c>
      <c r="J32" s="3">
        <f t="shared" si="3"/>
        <v>3</v>
      </c>
      <c r="K32" s="15">
        <v>44648</v>
      </c>
      <c r="L32" s="21" t="s">
        <v>138</v>
      </c>
      <c r="M32" s="10"/>
    </row>
    <row r="33" spans="1:13" s="8" customFormat="1" ht="19.5" customHeight="1" x14ac:dyDescent="0.3">
      <c r="A33" s="18" t="s">
        <v>99</v>
      </c>
      <c r="B33" s="18"/>
      <c r="C33" s="18"/>
      <c r="D33" s="18"/>
      <c r="E33" s="18"/>
      <c r="F33" s="18"/>
      <c r="G33" s="18"/>
      <c r="H33" s="13">
        <f>SUM(H29:H32)</f>
        <v>14030</v>
      </c>
      <c r="I33" s="14"/>
      <c r="J33" s="13">
        <f>SUM(J29:J32)</f>
        <v>235</v>
      </c>
      <c r="K33" s="15"/>
      <c r="L33" s="21" t="s">
        <v>138</v>
      </c>
      <c r="M33" s="10"/>
    </row>
    <row r="34" spans="1:13" s="8" customFormat="1" ht="71.25" customHeight="1" x14ac:dyDescent="0.3">
      <c r="A34" s="10">
        <v>26</v>
      </c>
      <c r="B34" s="10"/>
      <c r="C34" s="10"/>
      <c r="D34" s="17" t="s">
        <v>100</v>
      </c>
      <c r="E34" s="7" t="s">
        <v>101</v>
      </c>
      <c r="F34" s="7" t="s">
        <v>101</v>
      </c>
      <c r="G34" s="7" t="s">
        <v>102</v>
      </c>
      <c r="H34" s="11">
        <v>4180</v>
      </c>
      <c r="I34" s="14">
        <f>H34/60</f>
        <v>69.666666666666671</v>
      </c>
      <c r="J34" s="3">
        <f t="shared" si="3"/>
        <v>70</v>
      </c>
      <c r="K34" s="15">
        <v>44648</v>
      </c>
      <c r="L34" s="21" t="s">
        <v>138</v>
      </c>
      <c r="M34" s="10"/>
    </row>
    <row r="35" spans="1:13" s="8" customFormat="1" ht="71.25" customHeight="1" x14ac:dyDescent="0.3">
      <c r="A35" s="10">
        <v>27</v>
      </c>
      <c r="B35" s="10"/>
      <c r="C35" s="10"/>
      <c r="D35" s="17" t="s">
        <v>100</v>
      </c>
      <c r="E35" s="7" t="s">
        <v>103</v>
      </c>
      <c r="F35" s="7" t="s">
        <v>103</v>
      </c>
      <c r="G35" s="7" t="s">
        <v>104</v>
      </c>
      <c r="H35" s="11">
        <v>2280</v>
      </c>
      <c r="I35" s="14">
        <f t="shared" ref="I35:I51" si="4">H35/60</f>
        <v>38</v>
      </c>
      <c r="J35" s="3">
        <f t="shared" si="3"/>
        <v>38</v>
      </c>
      <c r="K35" s="15">
        <v>44648</v>
      </c>
      <c r="L35" s="21" t="s">
        <v>138</v>
      </c>
      <c r="M35" s="10"/>
    </row>
    <row r="36" spans="1:13" s="8" customFormat="1" ht="71.25" customHeight="1" x14ac:dyDescent="0.3">
      <c r="A36" s="10">
        <v>28</v>
      </c>
      <c r="B36" s="10"/>
      <c r="C36" s="10"/>
      <c r="D36" s="17" t="s">
        <v>100</v>
      </c>
      <c r="E36" s="7" t="s">
        <v>105</v>
      </c>
      <c r="F36" s="7" t="s">
        <v>105</v>
      </c>
      <c r="G36" s="7" t="s">
        <v>106</v>
      </c>
      <c r="H36" s="11">
        <v>1300</v>
      </c>
      <c r="I36" s="14">
        <f t="shared" si="4"/>
        <v>21.666666666666668</v>
      </c>
      <c r="J36" s="3">
        <f t="shared" si="3"/>
        <v>22</v>
      </c>
      <c r="K36" s="15">
        <v>44648</v>
      </c>
      <c r="L36" s="21" t="s">
        <v>138</v>
      </c>
      <c r="M36" s="10"/>
    </row>
    <row r="37" spans="1:13" s="8" customFormat="1" ht="71.25" customHeight="1" x14ac:dyDescent="0.3">
      <c r="A37" s="10">
        <v>29</v>
      </c>
      <c r="B37" s="10"/>
      <c r="C37" s="10"/>
      <c r="D37" s="17" t="s">
        <v>100</v>
      </c>
      <c r="E37" s="7" t="s">
        <v>107</v>
      </c>
      <c r="F37" s="7" t="s">
        <v>107</v>
      </c>
      <c r="G37" s="7" t="s">
        <v>108</v>
      </c>
      <c r="H37" s="11">
        <v>2890</v>
      </c>
      <c r="I37" s="14">
        <f t="shared" si="4"/>
        <v>48.166666666666664</v>
      </c>
      <c r="J37" s="3">
        <f t="shared" si="3"/>
        <v>49</v>
      </c>
      <c r="K37" s="15">
        <v>44648</v>
      </c>
      <c r="L37" s="21" t="s">
        <v>138</v>
      </c>
      <c r="M37" s="10"/>
    </row>
    <row r="38" spans="1:13" s="8" customFormat="1" ht="71.25" customHeight="1" x14ac:dyDescent="0.3">
      <c r="A38" s="10">
        <v>30</v>
      </c>
      <c r="B38" s="10"/>
      <c r="C38" s="10"/>
      <c r="D38" s="17" t="s">
        <v>100</v>
      </c>
      <c r="E38" s="7" t="s">
        <v>109</v>
      </c>
      <c r="F38" s="7" t="s">
        <v>109</v>
      </c>
      <c r="G38" s="7" t="s">
        <v>110</v>
      </c>
      <c r="H38" s="11">
        <v>1040</v>
      </c>
      <c r="I38" s="14">
        <f t="shared" si="4"/>
        <v>17.333333333333332</v>
      </c>
      <c r="J38" s="3">
        <f t="shared" si="3"/>
        <v>18</v>
      </c>
      <c r="K38" s="15">
        <v>44648</v>
      </c>
      <c r="L38" s="21" t="s">
        <v>138</v>
      </c>
      <c r="M38" s="10"/>
    </row>
    <row r="39" spans="1:13" s="8" customFormat="1" ht="71.25" customHeight="1" x14ac:dyDescent="0.3">
      <c r="A39" s="10">
        <v>31</v>
      </c>
      <c r="B39" s="10"/>
      <c r="C39" s="10"/>
      <c r="D39" s="17" t="s">
        <v>100</v>
      </c>
      <c r="E39" s="7" t="s">
        <v>111</v>
      </c>
      <c r="F39" s="7" t="s">
        <v>111</v>
      </c>
      <c r="G39" s="7" t="s">
        <v>112</v>
      </c>
      <c r="H39" s="11">
        <v>14690</v>
      </c>
      <c r="I39" s="14">
        <f t="shared" si="4"/>
        <v>244.83333333333334</v>
      </c>
      <c r="J39" s="3">
        <f t="shared" si="3"/>
        <v>245</v>
      </c>
      <c r="K39" s="15">
        <v>44648</v>
      </c>
      <c r="L39" s="21" t="s">
        <v>138</v>
      </c>
      <c r="M39" s="10"/>
    </row>
    <row r="40" spans="1:13" s="8" customFormat="1" ht="71.25" customHeight="1" x14ac:dyDescent="0.3">
      <c r="A40" s="10">
        <v>32</v>
      </c>
      <c r="B40" s="10"/>
      <c r="C40" s="10"/>
      <c r="D40" s="17" t="s">
        <v>100</v>
      </c>
      <c r="E40" s="7" t="s">
        <v>113</v>
      </c>
      <c r="F40" s="7" t="s">
        <v>113</v>
      </c>
      <c r="G40" s="7" t="s">
        <v>114</v>
      </c>
      <c r="H40" s="11">
        <v>17930</v>
      </c>
      <c r="I40" s="14">
        <f t="shared" si="4"/>
        <v>298.83333333333331</v>
      </c>
      <c r="J40" s="3">
        <f t="shared" si="3"/>
        <v>299</v>
      </c>
      <c r="K40" s="15">
        <v>44648</v>
      </c>
      <c r="L40" s="21" t="s">
        <v>138</v>
      </c>
      <c r="M40" s="10"/>
    </row>
    <row r="41" spans="1:13" s="8" customFormat="1" ht="71.25" customHeight="1" x14ac:dyDescent="0.3">
      <c r="A41" s="10">
        <v>33</v>
      </c>
      <c r="B41" s="10"/>
      <c r="C41" s="10"/>
      <c r="D41" s="17" t="s">
        <v>100</v>
      </c>
      <c r="E41" s="7" t="s">
        <v>115</v>
      </c>
      <c r="F41" s="7" t="s">
        <v>115</v>
      </c>
      <c r="G41" s="7" t="s">
        <v>116</v>
      </c>
      <c r="H41" s="12">
        <v>420</v>
      </c>
      <c r="I41" s="14">
        <f t="shared" si="4"/>
        <v>7</v>
      </c>
      <c r="J41" s="3">
        <f t="shared" si="3"/>
        <v>7</v>
      </c>
      <c r="K41" s="15">
        <v>44648</v>
      </c>
      <c r="L41" s="21" t="s">
        <v>138</v>
      </c>
      <c r="M41" s="10"/>
    </row>
    <row r="42" spans="1:13" s="8" customFormat="1" ht="71.25" customHeight="1" x14ac:dyDescent="0.3">
      <c r="A42" s="10">
        <v>34</v>
      </c>
      <c r="B42" s="10"/>
      <c r="C42" s="10"/>
      <c r="D42" s="17" t="s">
        <v>100</v>
      </c>
      <c r="E42" s="7" t="s">
        <v>117</v>
      </c>
      <c r="F42" s="7" t="s">
        <v>117</v>
      </c>
      <c r="G42" s="7" t="s">
        <v>118</v>
      </c>
      <c r="H42" s="12">
        <v>950</v>
      </c>
      <c r="I42" s="14">
        <f t="shared" si="4"/>
        <v>15.833333333333334</v>
      </c>
      <c r="J42" s="3">
        <f t="shared" si="3"/>
        <v>16</v>
      </c>
      <c r="K42" s="15">
        <v>44648</v>
      </c>
      <c r="L42" s="21" t="s">
        <v>138</v>
      </c>
      <c r="M42" s="10"/>
    </row>
    <row r="43" spans="1:13" s="8" customFormat="1" ht="71.25" customHeight="1" x14ac:dyDescent="0.3">
      <c r="A43" s="10">
        <v>35</v>
      </c>
      <c r="B43" s="10"/>
      <c r="C43" s="10"/>
      <c r="D43" s="17" t="s">
        <v>100</v>
      </c>
      <c r="E43" s="7" t="s">
        <v>119</v>
      </c>
      <c r="F43" s="7" t="s">
        <v>119</v>
      </c>
      <c r="G43" s="7" t="s">
        <v>120</v>
      </c>
      <c r="H43" s="11">
        <v>1420</v>
      </c>
      <c r="I43" s="14">
        <f t="shared" si="4"/>
        <v>23.666666666666668</v>
      </c>
      <c r="J43" s="3">
        <f t="shared" si="3"/>
        <v>24</v>
      </c>
      <c r="K43" s="15">
        <v>44648</v>
      </c>
      <c r="L43" s="21" t="s">
        <v>138</v>
      </c>
      <c r="M43" s="10"/>
    </row>
    <row r="44" spans="1:13" s="8" customFormat="1" ht="71.25" customHeight="1" x14ac:dyDescent="0.3">
      <c r="A44" s="10">
        <v>36</v>
      </c>
      <c r="B44" s="10"/>
      <c r="C44" s="10"/>
      <c r="D44" s="17" t="s">
        <v>100</v>
      </c>
      <c r="E44" s="7" t="s">
        <v>121</v>
      </c>
      <c r="F44" s="7" t="s">
        <v>121</v>
      </c>
      <c r="G44" s="7" t="s">
        <v>122</v>
      </c>
      <c r="H44" s="11">
        <v>2390</v>
      </c>
      <c r="I44" s="14">
        <f t="shared" si="4"/>
        <v>39.833333333333336</v>
      </c>
      <c r="J44" s="3">
        <f t="shared" si="3"/>
        <v>40</v>
      </c>
      <c r="K44" s="15">
        <v>44648</v>
      </c>
      <c r="L44" s="21" t="s">
        <v>138</v>
      </c>
      <c r="M44" s="10"/>
    </row>
    <row r="45" spans="1:13" s="8" customFormat="1" ht="71.25" customHeight="1" x14ac:dyDescent="0.3">
      <c r="A45" s="10">
        <v>37</v>
      </c>
      <c r="B45" s="10"/>
      <c r="C45" s="10"/>
      <c r="D45" s="17" t="s">
        <v>100</v>
      </c>
      <c r="E45" s="7" t="s">
        <v>123</v>
      </c>
      <c r="F45" s="7" t="s">
        <v>123</v>
      </c>
      <c r="G45" s="7" t="s">
        <v>124</v>
      </c>
      <c r="H45" s="11">
        <v>2970</v>
      </c>
      <c r="I45" s="14">
        <f t="shared" si="4"/>
        <v>49.5</v>
      </c>
      <c r="J45" s="3">
        <f t="shared" si="3"/>
        <v>50</v>
      </c>
      <c r="K45" s="15">
        <v>44648</v>
      </c>
      <c r="L45" s="21" t="s">
        <v>138</v>
      </c>
      <c r="M45" s="10"/>
    </row>
    <row r="46" spans="1:13" s="8" customFormat="1" ht="71.25" customHeight="1" x14ac:dyDescent="0.3">
      <c r="A46" s="10">
        <v>38</v>
      </c>
      <c r="B46" s="10"/>
      <c r="C46" s="10"/>
      <c r="D46" s="17" t="s">
        <v>100</v>
      </c>
      <c r="E46" s="7" t="s">
        <v>125</v>
      </c>
      <c r="F46" s="7" t="s">
        <v>125</v>
      </c>
      <c r="G46" s="7" t="s">
        <v>126</v>
      </c>
      <c r="H46" s="12">
        <v>650</v>
      </c>
      <c r="I46" s="14">
        <f t="shared" si="4"/>
        <v>10.833333333333334</v>
      </c>
      <c r="J46" s="3">
        <f t="shared" si="3"/>
        <v>11</v>
      </c>
      <c r="K46" s="15">
        <v>44648</v>
      </c>
      <c r="L46" s="21" t="s">
        <v>138</v>
      </c>
      <c r="M46" s="10"/>
    </row>
    <row r="47" spans="1:13" s="8" customFormat="1" ht="71.25" customHeight="1" x14ac:dyDescent="0.3">
      <c r="A47" s="10">
        <v>39</v>
      </c>
      <c r="B47" s="10"/>
      <c r="C47" s="10"/>
      <c r="D47" s="17" t="s">
        <v>100</v>
      </c>
      <c r="E47" s="7" t="s">
        <v>127</v>
      </c>
      <c r="F47" s="7" t="s">
        <v>127</v>
      </c>
      <c r="G47" s="7" t="s">
        <v>128</v>
      </c>
      <c r="H47" s="11">
        <v>8860</v>
      </c>
      <c r="I47" s="14">
        <f t="shared" si="4"/>
        <v>147.66666666666666</v>
      </c>
      <c r="J47" s="3">
        <f t="shared" si="3"/>
        <v>148</v>
      </c>
      <c r="K47" s="15">
        <v>44648</v>
      </c>
      <c r="L47" s="21" t="s">
        <v>138</v>
      </c>
      <c r="M47" s="10"/>
    </row>
    <row r="48" spans="1:13" s="8" customFormat="1" ht="71.25" customHeight="1" x14ac:dyDescent="0.3">
      <c r="A48" s="10">
        <v>40</v>
      </c>
      <c r="B48" s="10"/>
      <c r="C48" s="10"/>
      <c r="D48" s="17" t="s">
        <v>100</v>
      </c>
      <c r="E48" s="7" t="s">
        <v>129</v>
      </c>
      <c r="F48" s="7" t="s">
        <v>129</v>
      </c>
      <c r="G48" s="7" t="s">
        <v>130</v>
      </c>
      <c r="H48" s="11">
        <v>1300</v>
      </c>
      <c r="I48" s="14">
        <f t="shared" si="4"/>
        <v>21.666666666666668</v>
      </c>
      <c r="J48" s="3">
        <f t="shared" si="3"/>
        <v>22</v>
      </c>
      <c r="K48" s="15">
        <v>44648</v>
      </c>
      <c r="L48" s="21" t="s">
        <v>138</v>
      </c>
      <c r="M48" s="10"/>
    </row>
    <row r="49" spans="1:13" s="8" customFormat="1" ht="71.25" customHeight="1" x14ac:dyDescent="0.3">
      <c r="A49" s="10">
        <v>41</v>
      </c>
      <c r="B49" s="10"/>
      <c r="C49" s="10"/>
      <c r="D49" s="17" t="s">
        <v>100</v>
      </c>
      <c r="E49" s="7" t="s">
        <v>131</v>
      </c>
      <c r="F49" s="7" t="s">
        <v>131</v>
      </c>
      <c r="G49" s="7" t="s">
        <v>132</v>
      </c>
      <c r="H49" s="11">
        <v>3850</v>
      </c>
      <c r="I49" s="14">
        <f t="shared" si="4"/>
        <v>64.166666666666671</v>
      </c>
      <c r="J49" s="3">
        <f t="shared" si="3"/>
        <v>65</v>
      </c>
      <c r="K49" s="15">
        <v>44648</v>
      </c>
      <c r="L49" s="21" t="s">
        <v>138</v>
      </c>
      <c r="M49" s="10"/>
    </row>
    <row r="50" spans="1:13" s="8" customFormat="1" ht="71.25" customHeight="1" x14ac:dyDescent="0.3">
      <c r="A50" s="10">
        <v>42</v>
      </c>
      <c r="B50" s="10"/>
      <c r="C50" s="10"/>
      <c r="D50" s="17" t="s">
        <v>100</v>
      </c>
      <c r="E50" s="7" t="s">
        <v>133</v>
      </c>
      <c r="F50" s="7" t="s">
        <v>133</v>
      </c>
      <c r="G50" s="7" t="s">
        <v>134</v>
      </c>
      <c r="H50" s="12">
        <v>860</v>
      </c>
      <c r="I50" s="14">
        <f t="shared" si="4"/>
        <v>14.333333333333334</v>
      </c>
      <c r="J50" s="3">
        <f t="shared" si="3"/>
        <v>15</v>
      </c>
      <c r="K50" s="15">
        <v>44648</v>
      </c>
      <c r="L50" s="21" t="s">
        <v>138</v>
      </c>
      <c r="M50" s="10"/>
    </row>
    <row r="51" spans="1:13" s="8" customFormat="1" ht="71.25" customHeight="1" x14ac:dyDescent="0.3">
      <c r="A51" s="10">
        <v>43</v>
      </c>
      <c r="B51" s="10"/>
      <c r="C51" s="10"/>
      <c r="D51" s="17" t="s">
        <v>100</v>
      </c>
      <c r="E51" s="7" t="s">
        <v>135</v>
      </c>
      <c r="F51" s="7" t="s">
        <v>135</v>
      </c>
      <c r="G51" s="7" t="s">
        <v>136</v>
      </c>
      <c r="H51" s="11">
        <v>1820</v>
      </c>
      <c r="I51" s="14">
        <f t="shared" si="4"/>
        <v>30.333333333333332</v>
      </c>
      <c r="J51" s="3">
        <f t="shared" si="3"/>
        <v>31</v>
      </c>
      <c r="K51" s="15">
        <v>44648</v>
      </c>
      <c r="L51" s="21" t="s">
        <v>138</v>
      </c>
      <c r="M51" s="10"/>
    </row>
  </sheetData>
  <autoFilter ref="L6:M9" xr:uid="{00000000-0009-0000-0000-000000000000}"/>
  <sortState xmlns:xlrd2="http://schemas.microsoft.com/office/spreadsheetml/2017/richdata2" ref="B7:N9">
    <sortCondition ref="B7:B9"/>
  </sortState>
  <mergeCells count="6">
    <mergeCell ref="A28:G28"/>
    <mergeCell ref="A33:G33"/>
    <mergeCell ref="B2:M2"/>
    <mergeCell ref="B3:M3"/>
    <mergeCell ref="B4:M4"/>
    <mergeCell ref="B5:M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2022-03-18T07:54:07Z</dcterms:modified>
</cp:coreProperties>
</file>