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ВЗН\"/>
    </mc:Choice>
  </mc:AlternateContent>
  <xr:revisionPtr revIDLastSave="0" documentId="13_ncr:1_{74D97A01-2E3A-4DC3-9F0B-1B5F85E22420}" xr6:coauthVersionLast="47" xr6:coauthVersionMax="47" xr10:uidLastSave="{00000000-0000-0000-0000-000000000000}"/>
  <bookViews>
    <workbookView xWindow="-120" yWindow="-120" windowWidth="29040" windowHeight="15840" tabRatio="422" xr2:uid="{00000000-000D-0000-FFFF-FFFF00000000}"/>
  </bookViews>
  <sheets>
    <sheet name="Доставка" sheetId="2" r:id="rId1"/>
  </sheets>
  <definedNames>
    <definedName name="_xlnm._FilterDatabase" localSheetId="0" hidden="1">Доставка!$O$7:$P$10</definedName>
  </definedNames>
  <calcPr calcId="191029"/>
</workbook>
</file>

<file path=xl/calcChain.xml><?xml version="1.0" encoding="utf-8"?>
<calcChain xmlns="http://schemas.openxmlformats.org/spreadsheetml/2006/main">
  <c r="M69" i="2" l="1"/>
  <c r="K69" i="2"/>
  <c r="M68" i="2"/>
  <c r="K68" i="2"/>
  <c r="M67" i="2"/>
  <c r="K67" i="2"/>
  <c r="M66" i="2"/>
  <c r="K66" i="2"/>
  <c r="M65" i="2"/>
  <c r="K65" i="2"/>
  <c r="M64" i="2"/>
  <c r="K64" i="2"/>
  <c r="M63" i="2"/>
  <c r="K63" i="2"/>
  <c r="M62" i="2"/>
  <c r="K62" i="2"/>
  <c r="M61" i="2"/>
  <c r="K61" i="2"/>
  <c r="M60" i="2"/>
  <c r="K60" i="2"/>
  <c r="M59" i="2"/>
  <c r="K59" i="2"/>
  <c r="M58" i="2"/>
  <c r="K58" i="2"/>
  <c r="M57" i="2"/>
  <c r="K57" i="2"/>
  <c r="M56" i="2"/>
  <c r="K56" i="2"/>
  <c r="M55" i="2"/>
  <c r="K55" i="2"/>
  <c r="M54" i="2"/>
  <c r="K54" i="2"/>
  <c r="M53" i="2"/>
  <c r="K53" i="2"/>
  <c r="M52" i="2"/>
  <c r="K52" i="2"/>
  <c r="M51" i="2"/>
  <c r="K51" i="2"/>
  <c r="M50" i="2"/>
  <c r="K50" i="2"/>
  <c r="M49" i="2"/>
  <c r="K49" i="2"/>
  <c r="M48" i="2"/>
  <c r="K48" i="2"/>
  <c r="M47" i="2"/>
  <c r="K47" i="2"/>
  <c r="M46" i="2"/>
  <c r="K46" i="2"/>
  <c r="M45" i="2"/>
  <c r="K45" i="2"/>
  <c r="M44" i="2"/>
  <c r="K44" i="2"/>
  <c r="M43" i="2"/>
  <c r="K43" i="2"/>
  <c r="M42" i="2"/>
  <c r="K42" i="2"/>
  <c r="M41" i="2"/>
  <c r="K41" i="2"/>
  <c r="M40" i="2"/>
  <c r="K40" i="2"/>
  <c r="M39" i="2"/>
  <c r="K39" i="2"/>
  <c r="M38" i="2"/>
  <c r="K38" i="2"/>
  <c r="M37" i="2"/>
  <c r="K37" i="2"/>
  <c r="M36" i="2"/>
  <c r="K36" i="2"/>
  <c r="M35" i="2"/>
  <c r="K35" i="2"/>
  <c r="M34" i="2"/>
  <c r="K34" i="2"/>
  <c r="M33" i="2"/>
  <c r="K33" i="2"/>
  <c r="M32" i="2"/>
  <c r="K32" i="2"/>
  <c r="M31" i="2"/>
  <c r="K31" i="2"/>
  <c r="M30" i="2"/>
  <c r="K30" i="2"/>
  <c r="M29" i="2"/>
  <c r="K29" i="2"/>
  <c r="M28" i="2"/>
  <c r="K28" i="2"/>
  <c r="M27" i="2"/>
  <c r="K27" i="2"/>
  <c r="M26" i="2"/>
  <c r="K26" i="2"/>
  <c r="M25" i="2"/>
  <c r="K25" i="2"/>
  <c r="M24" i="2"/>
  <c r="K24" i="2"/>
  <c r="M23" i="2"/>
  <c r="K23" i="2"/>
  <c r="M22" i="2"/>
  <c r="K22" i="2"/>
  <c r="M21" i="2"/>
  <c r="K21" i="2"/>
  <c r="M20" i="2"/>
  <c r="K20" i="2"/>
  <c r="M19" i="2"/>
  <c r="K19" i="2"/>
  <c r="M18" i="2"/>
  <c r="K18" i="2"/>
  <c r="M17" i="2"/>
  <c r="K17" i="2"/>
  <c r="M16" i="2"/>
  <c r="K16" i="2"/>
  <c r="M15" i="2"/>
  <c r="K15" i="2"/>
  <c r="M14" i="2"/>
  <c r="K14" i="2"/>
  <c r="M13" i="2"/>
  <c r="K13" i="2"/>
  <c r="M12" i="2"/>
  <c r="K12" i="2"/>
  <c r="M11" i="2"/>
  <c r="K11" i="2"/>
  <c r="M10" i="2"/>
  <c r="K10" i="2"/>
  <c r="M9" i="2"/>
  <c r="K9" i="2"/>
  <c r="M8" i="2"/>
  <c r="K8" i="2"/>
</calcChain>
</file>

<file path=xl/sharedStrings.xml><?xml version="1.0" encoding="utf-8"?>
<sst xmlns="http://schemas.openxmlformats.org/spreadsheetml/2006/main" count="388" uniqueCount="327">
  <si>
    <t>Наименование главного распорядителя бюджетных средств</t>
  </si>
  <si>
    <t>Получатель</t>
  </si>
  <si>
    <t>Место доставки</t>
  </si>
  <si>
    <t>Комментарий</t>
  </si>
  <si>
    <t>Кол-во в ЕИ 1 этап</t>
  </si>
  <si>
    <t>Кол-во в уп. 1 этап</t>
  </si>
  <si>
    <t>Плановая дата отгрузки 1 этап</t>
  </si>
  <si>
    <t>Плановая дата доставки 1 этап</t>
  </si>
  <si>
    <t>Срок поставки по условиям ГК 1 этап</t>
  </si>
  <si>
    <t>Срок поставки по условиям ГК 2 этап</t>
  </si>
  <si>
    <t>Плановая дата отгрузки 2 этап</t>
  </si>
  <si>
    <t>Плановая дата доставки 2 этап</t>
  </si>
  <si>
    <t>Приложение:</t>
  </si>
  <si>
    <t>Международное непатентованное наименование:  Эмицизумаб</t>
  </si>
  <si>
    <t>Торговое наименование: Гемлибра®, раствор для подкожного введения, 150 мг/мл (флакон) 105 мг/0.7 мл х 1 (пачка картонная)</t>
  </si>
  <si>
    <t>Поставщик: ООО "ИРВИН"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</si>
  <si>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</si>
  <si>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</si>
  <si>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Амурской области</t>
  </si>
  <si>
    <t>Открытое акционерное общество «Амурфармация»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</si>
  <si>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</si>
  <si>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</si>
  <si>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Департамент здравоохранения Брянской области</t>
  </si>
  <si>
    <t>Государственное унитарное предприятие «Брянскфармация»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</si>
  <si>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</si>
  <si>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</si>
  <si>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</si>
  <si>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</si>
  <si>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</si>
  <si>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</si>
  <si>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</si>
  <si>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</si>
  <si>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</si>
  <si>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</si>
  <si>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</si>
  <si>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</si>
  <si>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</si>
  <si>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</si>
  <si>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</si>
  <si>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</si>
  <si>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</si>
  <si>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</si>
  <si>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</si>
  <si>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</si>
  <si>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</si>
  <si>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</si>
  <si>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Министерство здравоохранения Красноярского края</t>
  </si>
  <si>
    <t>Акционерное общество «Губернские аптеки»</t>
  </si>
  <si>
    <t>Департамент здравоохранения Курганской области</t>
  </si>
  <si>
    <t>Акционерное общество «Курганфармация»</t>
  </si>
  <si>
    <t>Министерство здравоохранения Курской области</t>
  </si>
  <si>
    <t>Открытое акционерное общество «Курская фармация»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</si>
  <si>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</si>
  <si>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</si>
  <si>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</si>
  <si>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</si>
  <si>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</si>
  <si>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</si>
  <si>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</si>
  <si>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</si>
  <si>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</si>
  <si>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</si>
  <si>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</si>
  <si>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</si>
  <si>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</si>
  <si>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</si>
  <si>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</si>
  <si>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</si>
  <si>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Министерство здравоохранения Пензенской области</t>
  </si>
  <si>
    <t>Открытое акционерное общество «Фармация»</t>
  </si>
  <si>
    <t>Министерство здравоохранения Пермского края</t>
  </si>
  <si>
    <t>Акционерное общество «Пермфармация»</t>
  </si>
  <si>
    <t>Министерство здравоохранения Приморского края</t>
  </si>
  <si>
    <t>Акционерное общество «Фармация»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</si>
  <si>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</si>
  <si>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</si>
  <si>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</si>
  <si>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</si>
  <si>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</si>
  <si>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</si>
  <si>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</si>
  <si>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</si>
  <si>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</si>
  <si>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</si>
  <si>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</si>
  <si>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</si>
  <si>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</si>
  <si>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</si>
  <si>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Министерство здравоохранения Республики Марий Эл</t>
  </si>
  <si>
    <t>Акционерное общество «Марий Эл - Фармация»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</si>
  <si>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</si>
  <si>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</si>
  <si>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</si>
  <si>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</si>
  <si>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Министерство здравоохранения Ростовской области</t>
  </si>
  <si>
    <t>Акционерное общество «РОСТОВОБЛФАРМАЦИЯ»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</si>
  <si>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</si>
  <si>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</si>
  <si>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</si>
  <si>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</si>
  <si>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</si>
  <si>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</si>
  <si>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</si>
  <si>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</si>
  <si>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</si>
  <si>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</si>
  <si>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</si>
  <si>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</si>
  <si>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</si>
  <si>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</si>
  <si>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</si>
  <si>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</si>
  <si>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</si>
  <si>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</si>
  <si>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Департамент здравоохранения Тюменской области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</si>
  <si>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</si>
  <si>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</si>
  <si>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</si>
  <si>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</si>
  <si>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</si>
  <si>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</si>
  <si>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</si>
  <si>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</si>
  <si>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</si>
  <si>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</si>
  <si>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</si>
  <si>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</si>
  <si>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Департамент здравоохранения Чукотского автономного округа</t>
  </si>
  <si>
    <t xml:space="preserve"> Государственное бюджетное учреждение здравоохранения «Чукотская окружная больница»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</si>
  <si>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</si>
  <si>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</si>
  <si>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</si>
  <si>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</si>
  <si>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</si>
  <si>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</si>
  <si>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Комитет имущественных отношений Санкт-Петербурга</t>
  </si>
  <si>
    <t>ОАО «Центральная фармацевтическая база Санкт-Петербурга»</t>
  </si>
  <si>
    <t>Еврейская автономная область, г. Биробиджан, ул. Пионерская, д. 52</t>
  </si>
  <si>
    <t>Кабардино-Балкарская Республика, г. Нальчик, ул. Кешокова, д. 286</t>
  </si>
  <si>
    <t>Алтайский край, 
г. Барнаул, 
ул. Силикатная, зд. 16А</t>
  </si>
  <si>
    <t>Амурская область, 
г. Благовещенск, 
ул. Нагорная, д. 1</t>
  </si>
  <si>
    <t>Астраханская область, 
г. Астрахань, 
ул. Рождественского, д. 1</t>
  </si>
  <si>
    <t>Брянская область, 
г. Брянск, пр-кт Станке Димитрова, д. 49 а</t>
  </si>
  <si>
    <t>Волгоградская область,
 г. Волгоград, Аптечный проезд, д. 1</t>
  </si>
  <si>
    <t>Вологодская область, 
г. Вологда, ул. Лечебная, д. 30</t>
  </si>
  <si>
    <t>Иркутская область, 
г. Иркутск, 
ул. Тухачевского, д. 3</t>
  </si>
  <si>
    <t>Калининградская область, г. Калининград, п. Прибрежный, ул. Заводская, д. 13, корп. Е</t>
  </si>
  <si>
    <t>Калужская область, 
г. Калуга, ул. Московская, д. 284, 
стр. 1</t>
  </si>
  <si>
    <t>Карачаево-Черкесская Республика, Усть-Джегутинский район,
 г. Усть-Джегута, Промплощадка</t>
  </si>
  <si>
    <t>Кемеровская область - Кузбасс, г. Кемерово, 
ул. Терешковой, д. 52</t>
  </si>
  <si>
    <t>Кировская область, 
г. Киров, 
ул. Березниковская, д. 24</t>
  </si>
  <si>
    <t>Костромская область, 
г. Кострома, Кинешемское шоссе, 
д. 6 а</t>
  </si>
  <si>
    <t>Красноярский край, 
г. Красноярск, 
ул. Телевизорная, д. 7 А</t>
  </si>
  <si>
    <t>Курганская область, 
г. Курган, 
ул. Дзержинского, д. 60</t>
  </si>
  <si>
    <t>Курская область,
 г. Курск, ул. 50 лет Октября, д. 122</t>
  </si>
  <si>
    <t>Санкт-Петербург, 
г. Красное Село, 
ул. Свободы, д. 57, 
лит. А</t>
  </si>
  <si>
    <t>Липецкая область, 
г. Липецк, Поперечный проезд, д. 4</t>
  </si>
  <si>
    <t>г. Москва, вн. тер. г. поселение Рязановское, шоссе Рязановское, д. 24, строение 1, строение 2</t>
  </si>
  <si>
    <t>Мурманская область,
 г. Кола, ул. Андрусенко, д. 10</t>
  </si>
  <si>
    <t>Нижегородская область, г. Нижний Новгород, 
ул. Геологов, д. 6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</si>
  <si>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</si>
  <si>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</si>
  <si>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Оренбургская область, 
г. Оренбург,
 ул. Монтажников,
 д. 34/2</t>
  </si>
  <si>
    <t>Пензенская область, 
г. Пенза, ул. Аустрина,
 д. 145</t>
  </si>
  <si>
    <t>Пермский край, г. Пермь, ул. Лодыгина, д. 57, офис 100</t>
  </si>
  <si>
    <t>Приморский край, 
г. Владивосток, Партизанский пр-кт, 
д. 44, корпус 3</t>
  </si>
  <si>
    <t>Республика Адыгея, 
г. Майкоп, 
ул. Загородная, д. 5, к. А</t>
  </si>
  <si>
    <t>Республика Башкортостан, г. Уфа, ул. Батырская, д. 39</t>
  </si>
  <si>
    <t>Республика Дагестан,
 г. Махачкала,
 ул. Буганова, д. 24</t>
  </si>
  <si>
    <t>Республика Ингушетия, г. Назрань, 
ул. Х.Б. Муталиева, д. 11</t>
  </si>
  <si>
    <t>Республика Карелия, 
г. Петрозаводск, 
ул. Володарского, д. 3</t>
  </si>
  <si>
    <t>Республика Коми, 
г. Сыктывкар, Октябрьский пр-кт,
 д. 121</t>
  </si>
  <si>
    <t>Республика Крым, 
г. Симферополь, 
ул. Крылова, д. 137</t>
  </si>
  <si>
    <t>Республика Марий Эл, 
г. Йошкар-Ола, 
ул. Крылова, д. 24</t>
  </si>
  <si>
    <t>Республика Мордовия,
 г. Саранск, ул. 1-я Промышленная, д. 8</t>
  </si>
  <si>
    <t>Республика Татарстан, 
г. Казань, 
ул. Тихорецкая, д. 11</t>
  </si>
  <si>
    <t>Ростовская область, Мясниковский р-он, 1-ый км автодороги Ростов-Новошахтинск, участок 7/5</t>
  </si>
  <si>
    <t>Рязанская область, 
г. Рязань, ул. Бирюзова, д. 30, к. 1</t>
  </si>
  <si>
    <t>Самарская область, Волжский район, 
с. Преображенка, 
ул. Индустриальная, 
д. 6/1</t>
  </si>
  <si>
    <t>Саратовская область,
 г. Саратов, 2-й Трофимовский проезд, здание 8, помещение 2</t>
  </si>
  <si>
    <t>Свердловская область, 
г. Екатеринбург, Сибирский тракт, стр. 49</t>
  </si>
  <si>
    <t>Смоленская область, 
г. Смоленск,
 ул. Аптечная, д. 1</t>
  </si>
  <si>
    <t>Ставропольский край, 
г. Ставрополь, пр-кт Кулакова, д. 55</t>
  </si>
  <si>
    <t>Тверская область,
 г. Тверь, 
ул. Коминтерна, д. 77</t>
  </si>
  <si>
    <t>Томская область,
 г. Томск, пр-кт Ленина</t>
  </si>
  <si>
    <t>Тульская область, 
г. Тула, ул. Щегловская засека, д. 31</t>
  </si>
  <si>
    <t>Тюменская область,
 г. Тюмень, 
ул. Велижанская, д. 77</t>
  </si>
  <si>
    <t>Удмуртская Республика, г. Ижевск, 
ул. Дзержинского, д. 3, Литера В</t>
  </si>
  <si>
    <t>Ульяновская область,
 г. Ульяновск, 
ул. Пожарского, д. 25а</t>
  </si>
  <si>
    <t>Хабаровский край, 
г. Хабаровск, ул. Ким Ю Чена, д. 81 А</t>
  </si>
  <si>
    <t>Ханты-Мансийский автономный округ - Югра, Сургутский район, пгт. Белый Яр, ул. Лесная, д. 19</t>
  </si>
  <si>
    <t>Чеченская Республика, 
г. Грозный, Старопромысловское шоссе, д. 8 а</t>
  </si>
  <si>
    <t>Чувашская Республика - Чувашия, г. Чебоксары, Базовый проезд, д. 7</t>
  </si>
  <si>
    <t>Чукотский автономный округ, г. Анадырь, 
ул. Партизанская, д. 53</t>
  </si>
  <si>
    <t>Ямало-Ненецкий автономный округ,
 г. Салехард, ул. Обская, д. 8</t>
  </si>
  <si>
    <t>Ярославская область,
 г. Ярославль, ул. 1-я Путевая, д. 7</t>
  </si>
  <si>
    <t>Москва, ул. Стрелецкая, д. 3, строение 2,5</t>
  </si>
  <si>
    <t>Санкт-Петербург, 5-й Предпортовый проезд, 
д. 19</t>
  </si>
  <si>
    <t>С даты заключения Контракта - не позднее 15.06.2023</t>
  </si>
  <si>
    <t>С даты заключения Контракта - не позднее 15.06.2024</t>
  </si>
  <si>
    <t>С даты заключения Контракта - не позднее 15.06.2025</t>
  </si>
  <si>
    <t>С даты заключения Контракта - не позднее 15.06.2026</t>
  </si>
  <si>
    <t>С даты заключения Контракта - не позднее 15.06.2027</t>
  </si>
  <si>
    <t>С даты заключения Контракта - не позднее 15.06.2028</t>
  </si>
  <si>
    <t>С даты заключения Контракта - не позднее 15.06.2029</t>
  </si>
  <si>
    <t>С даты заключения Контракта - не позднее 15.06.2030</t>
  </si>
  <si>
    <t>С даты заключения Контракта - не позднее 15.06.2031</t>
  </si>
  <si>
    <t>С даты заключения Контракта - не позднее 15.06.2032</t>
  </si>
  <si>
    <t>С даты заключения Контракта - не позднее 15.06.2033</t>
  </si>
  <si>
    <t>С даты заключения Контракта - не позднее 15.06.2034</t>
  </si>
  <si>
    <t>С даты заключения Контракта - не позднее 15.06.2035</t>
  </si>
  <si>
    <t>С даты заключения Контракта - не позднее 15.06.2036</t>
  </si>
  <si>
    <t>С даты заключения Контракта - не позднее 15.06.2037</t>
  </si>
  <si>
    <t>С даты заключения Контракта - не позднее 15.06.2038</t>
  </si>
  <si>
    <t>С даты заключения Контракта - не позднее 15.06.2039</t>
  </si>
  <si>
    <t>С даты заключения Контракта - не позднее 15.06.2040</t>
  </si>
  <si>
    <t>С даты заключения Контракта - не позднее 15.06.2041</t>
  </si>
  <si>
    <t>С даты заключения Контракта - не позднее 15.06.2042</t>
  </si>
  <si>
    <t>С даты заключения Контракта - не позднее 15.06.2043</t>
  </si>
  <si>
    <t>С даты заключения Контракта - не позднее 15.06.2044</t>
  </si>
  <si>
    <t>С даты заключения Контракта - не позднее 15.06.2045</t>
  </si>
  <si>
    <t>С даты заключения Контракта - не позднее 15.06.2046</t>
  </si>
  <si>
    <t>С даты заключения Контракта - не позднее 15.06.2047</t>
  </si>
  <si>
    <t>С даты заключения Контракта - не позднее 15.06.2048</t>
  </si>
  <si>
    <t>С даты заключения Контракта - не позднее 15.06.2049</t>
  </si>
  <si>
    <t>С даты заключения Контракта - не позднее 15.06.2050</t>
  </si>
  <si>
    <t>С даты заключения Контракта - не позднее 15.06.2051</t>
  </si>
  <si>
    <t>С даты заключения Контракта - не позднее 15.06.2052</t>
  </si>
  <si>
    <t>С даты заключения Контракта - не позднее 15.06.2053</t>
  </si>
  <si>
    <t>С даты заключения Контракта - не позднее 15.06.2054</t>
  </si>
  <si>
    <t>С даты заключения Контракта - не позднее 15.06.2055</t>
  </si>
  <si>
    <t>С даты заключения Контракта - не позднее 15.06.2056</t>
  </si>
  <si>
    <t>С даты заключения Контракта - не позднее 15.06.2057</t>
  </si>
  <si>
    <t>С даты заключения Контракта - не позднее 15.06.2058</t>
  </si>
  <si>
    <t>С даты заключения Контракта - не позднее 15.06.2059</t>
  </si>
  <si>
    <t>С даты заключения Контракта - не позднее 15.06.2060</t>
  </si>
  <si>
    <t>С даты заключения Контракта - не позднее 15.06.2061</t>
  </si>
  <si>
    <t>С даты заключения Контракта - не позднее 15.06.2062</t>
  </si>
  <si>
    <t>С даты заключения Контракта - не позднее 15.06.2063</t>
  </si>
  <si>
    <t>С даты заключения Контракта - не позднее 15.06.2064</t>
  </si>
  <si>
    <t>С даты заключения Контракта - не позднее 15.06.2065</t>
  </si>
  <si>
    <t>С даты заключения Контракта - не позднее 15.06.2066</t>
  </si>
  <si>
    <t>С даты заключения Контракта - не позднее 15.06.2067</t>
  </si>
  <si>
    <t>С даты заключения Контракта - не позднее 15.06.2068</t>
  </si>
  <si>
    <t>С даты заключения Контракта - не позднее 15.06.2069</t>
  </si>
  <si>
    <t>С даты заключения Контракта - не позднее 15.06.2070</t>
  </si>
  <si>
    <t>С даты заключения Контракта - не позднее 15.06.2071</t>
  </si>
  <si>
    <t>С даты заключения Контракта - не позднее 15.06.2072</t>
  </si>
  <si>
    <t>С даты заключения Контракта - не позднее 15.06.2073</t>
  </si>
  <si>
    <t>С даты заключения Контракта - не позднее 15.06.2074</t>
  </si>
  <si>
    <t>С даты заключения Контракта - не позднее 15.06.2075</t>
  </si>
  <si>
    <t>С даты заключения Контракта - не позднее 15.06.2076</t>
  </si>
  <si>
    <t>С даты заключения Контракта - не позднее 15.06.2077</t>
  </si>
  <si>
    <t>С даты заключения Контракта - не позднее 15.06.2078</t>
  </si>
  <si>
    <t>С даты заключения Контракта - не позднее 15.06.2079</t>
  </si>
  <si>
    <t>С даты заключения Контракта - не позднее 15.06.2080</t>
  </si>
  <si>
    <t>С даты заключения Контракта - не позднее 15.06.2081</t>
  </si>
  <si>
    <t>С даты заключения Контракта - не позднее 15.06.2082</t>
  </si>
  <si>
    <t>С даты заключения Контракта - не позднее 15.06.2083</t>
  </si>
  <si>
    <t>С 16.06.2023 – не позднее 01.08.2023</t>
  </si>
  <si>
    <t>С 16.06.2023 – не позднее 01.08.2024</t>
  </si>
  <si>
    <t>С 16.06.2023 – не позднее 01.08.2025</t>
  </si>
  <si>
    <t>С 16.06.2023 – не позднее 01.08.2026</t>
  </si>
  <si>
    <t>С 16.06.2023 – не позднее 01.08.2027</t>
  </si>
  <si>
    <t>С 16.06.2023 – не позднее 01.08.2028</t>
  </si>
  <si>
    <t>С 16.06.2023 – не позднее 01.08.2029</t>
  </si>
  <si>
    <t>С 16.06.2023 – не позднее 01.08.2030</t>
  </si>
  <si>
    <t>С 16.06.2023 – не позднее 01.08.2031</t>
  </si>
  <si>
    <t>С 16.06.2023 – не позднее 01.08.2032</t>
  </si>
  <si>
    <t>С 16.06.2023 – не позднее 01.08.2033</t>
  </si>
  <si>
    <t>С 16.06.2023 – не позднее 01.08.2034</t>
  </si>
  <si>
    <t>С 16.06.2023 – не позднее 01.08.2035</t>
  </si>
  <si>
    <t>С 16.06.2023 – не позднее 01.08.2036</t>
  </si>
  <si>
    <t>С 16.06.2023 – не позднее 01.08.2037</t>
  </si>
  <si>
    <t>С 16.06.2023 – не позднее 01.08.2038</t>
  </si>
  <si>
    <t>С 16.06.2023 – не позднее 01.08.2039</t>
  </si>
  <si>
    <t>С 16.06.2023 – не позднее 01.08.2040</t>
  </si>
  <si>
    <t>С 16.06.2023 – не позднее 01.08.2041</t>
  </si>
  <si>
    <t>С 16.06.2023 – не позднее 01.08.2042</t>
  </si>
  <si>
    <t>С 16.06.2023 – не позднее 01.08.2043</t>
  </si>
  <si>
    <t>С 16.06.2023 – не позднее 01.08.2044</t>
  </si>
  <si>
    <t>С 16.06.2023 – не позднее 01.08.2045</t>
  </si>
  <si>
    <t>С 16.06.2023 – не позднее 01.08.2046</t>
  </si>
  <si>
    <t>С 16.06.2023 – не позднее 01.08.2047</t>
  </si>
  <si>
    <t>С 16.06.2023 – не позднее 01.08.2048</t>
  </si>
  <si>
    <t>С 16.06.2023 – не позднее 01.08.2049</t>
  </si>
  <si>
    <t>С 16.06.2023 – не позднее 01.08.2050</t>
  </si>
  <si>
    <t>С 16.06.2023 – не позднее 01.08.2051</t>
  </si>
  <si>
    <t>С 16.06.2023 – не позднее 01.08.2052</t>
  </si>
  <si>
    <t>С 16.06.2023 – не позднее 01.08.2053</t>
  </si>
  <si>
    <t>С 16.06.2023 – не позднее 01.08.2054</t>
  </si>
  <si>
    <t>С 16.06.2023 – не позднее 01.08.2055</t>
  </si>
  <si>
    <t>С 16.06.2023 – не позднее 01.08.2056</t>
  </si>
  <si>
    <t>С 16.06.2023 – не позднее 01.08.2057</t>
  </si>
  <si>
    <t>С 16.06.2023 – не позднее 01.08.2058</t>
  </si>
  <si>
    <t>С 16.06.2023 – не позднее 01.08.2059</t>
  </si>
  <si>
    <t>С 16.06.2023 – не позднее 01.08.2060</t>
  </si>
  <si>
    <t>С 16.06.2023 – не позднее 01.08.2061</t>
  </si>
  <si>
    <t>С 16.06.2023 – не позднее 01.08.2062</t>
  </si>
  <si>
    <t>С 16.06.2023 – не позднее 01.08.2063</t>
  </si>
  <si>
    <t>С 16.06.2023 – не позднее 01.08.2064</t>
  </si>
  <si>
    <t>С 16.06.2023 – не позднее 01.08.2065</t>
  </si>
  <si>
    <t>С 16.06.2023 – не позднее 01.08.2066</t>
  </si>
  <si>
    <t>С 16.06.2023 – не позднее 01.08.2067</t>
  </si>
  <si>
    <t>С 16.06.2023 – не позднее 01.08.2068</t>
  </si>
  <si>
    <t>С 16.06.2023 – не позднее 01.08.2069</t>
  </si>
  <si>
    <t>С 16.06.2023 – не позднее 01.08.2070</t>
  </si>
  <si>
    <t>С 16.06.2023 – не позднее 01.08.2071</t>
  </si>
  <si>
    <t>С 16.06.2023 – не позднее 01.08.2072</t>
  </si>
  <si>
    <t>С 16.06.2023 – не позднее 01.08.2073</t>
  </si>
  <si>
    <t>С 16.06.2023 – не позднее 01.08.2074</t>
  </si>
  <si>
    <t>С 16.06.2023 – не позднее 01.08.2075</t>
  </si>
  <si>
    <t>С 16.06.2023 – не позднее 01.08.2076</t>
  </si>
  <si>
    <t>С 16.06.2023 – не позднее 01.08.2077</t>
  </si>
  <si>
    <t>С 16.06.2023 – не позднее 01.08.2078</t>
  </si>
  <si>
    <t>С 16.06.2023 – не позднее 01.08.2079</t>
  </si>
  <si>
    <t>С 16.06.2023 – не позднее 01.08.2080</t>
  </si>
  <si>
    <t>С 16.06.2023 – не позднее 01.08.2081</t>
  </si>
  <si>
    <t>С 16.06.2023 – не позднее 01.08.2082</t>
  </si>
  <si>
    <t>С 16.06.2023 – не позднее 01.08.2083</t>
  </si>
  <si>
    <t>Дети
мл</t>
  </si>
  <si>
    <t>Взрослые
мл</t>
  </si>
  <si>
    <t>Дети 
упак</t>
  </si>
  <si>
    <t>Взрослые 
упак</t>
  </si>
  <si>
    <t>ИТОГО</t>
  </si>
  <si>
    <t>Государственный контракт от «26 » мая 2023 г. № 0873400003923000225-0001 II этап</t>
  </si>
  <si>
    <t>до 05.07.2023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</si>
</sst>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Fill="1" applyAlignment="1" applyProtection="1">
      <alignment horizontal="right" vertical="center" wrapText="1" readingOrder="1"/>
      <protection locked="0"/>
    </xf>
    <xf numFmtId="0" fontId="1" fillId="0" borderId="0" xfId="0" applyFont="1" applyFill="1" applyAlignment="1" applyProtection="1">
      <alignment horizontal="right" vertical="center" wrapText="1" readingOrder="1"/>
      <protection locked="0"/>
    </xf>
    <xf numFmtId="0" fontId="1" fillId="0" borderId="0" xfId="0" applyFont="1" applyFill="1" applyAlignment="1" applyProtection="1">
      <alignment horizontal="left" vertical="top" wrapText="1" readingOrder="1"/>
      <protection locked="0"/>
    </xf>
    <xf numFmtId="0" fontId="3" fillId="0" borderId="0" xfId="0" applyFont="1" applyFill="1" applyAlignment="1" applyProtection="1">
      <alignment horizontal="center" vertical="center" wrapText="1" readingOrder="1"/>
      <protection locked="0"/>
    </xf>
    <xf numFmtId="0" fontId="1" fillId="0" borderId="0" xfId="0" applyFont="1" applyFill="1" applyAlignment="1" applyProtection="1">
      <alignment horizontal="center" vertical="center" wrapText="1" readingOrder="1"/>
      <protection locked="0"/>
    </xf>
    <xf numFmtId="0" fontId="3" fillId="0" borderId="0" xfId="0" applyFont="1" applyFill="1" applyAlignment="1" applyProtection="1">
      <alignment horizontal="left" vertical="top" wrapText="1" readingOrder="1"/>
      <protection locked="0"/>
    </xf>
    <xf numFmtId="0" fontId="3" fillId="0" borderId="0" xfId="0" applyFont="1" applyFill="1" applyAlignment="1" applyProtection="1">
      <alignment horizontal="left" vertical="center" wrapText="1" readingOrder="1"/>
      <protection locked="0"/>
    </xf>
    <xf numFmtId="0" fontId="1" fillId="0" borderId="0" xfId="0" applyFont="1" applyFill="1" applyAlignment="1" applyProtection="1">
      <alignment horizontal="left" vertical="center" wrapText="1" readingOrder="1"/>
      <protection locked="0"/>
    </xf>
    <xf numFmtId="0" fontId="3" fillId="0" borderId="0" xfId="0" applyFont="1" applyFill="1" applyAlignment="1" applyProtection="1">
      <alignment horizontal="center" vertical="top" wrapText="1" readingOrder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top" wrapText="1" readingOrder="1"/>
      <protection locked="0"/>
    </xf>
    <xf numFmtId="0" fontId="1" fillId="0" borderId="0" xfId="0" applyFont="1" applyFill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9"/>
  <sheetViews>
    <sheetView tabSelected="1" zoomScaleNormal="100" workbookViewId="0">
      <selection activeCell="C7" sqref="C7"/>
    </sheetView>
  </sheetViews>
  <sheetFormatPr defaultRowHeight="11.25" x14ac:dyDescent="0.25"/>
  <cols>
    <col min="1" max="1" width="33.42578125" style="3" customWidth="1"/>
    <col min="2" max="2" width="27.42578125" style="3" customWidth="1"/>
    <col min="3" max="3" width="34" style="16" customWidth="1"/>
    <col min="4" max="4" width="16.42578125" style="3" hidden="1" customWidth="1"/>
    <col min="5" max="5" width="14.140625" style="3" hidden="1" customWidth="1"/>
    <col min="6" max="6" width="12" style="3" hidden="1" customWidth="1"/>
    <col min="7" max="8" width="15.140625" style="3" hidden="1" customWidth="1"/>
    <col min="9" max="13" width="15.28515625" style="3" customWidth="1"/>
    <col min="14" max="14" width="14.7109375" style="3" customWidth="1"/>
    <col min="15" max="15" width="16.5703125" style="3" customWidth="1"/>
    <col min="16" max="16" width="15.7109375" style="3" customWidth="1"/>
    <col min="17" max="16384" width="9.140625" style="3"/>
  </cols>
  <sheetData>
    <row r="1" spans="1:16" ht="24" customHeight="1" x14ac:dyDescent="0.2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6" customFormat="1" ht="18.75" x14ac:dyDescent="0.25">
      <c r="A2" s="4" t="s">
        <v>325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6" customFormat="1" ht="18.75" x14ac:dyDescent="0.25">
      <c r="A3" s="7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6" customFormat="1" ht="18.75" x14ac:dyDescent="0.25">
      <c r="A4" s="7" t="s">
        <v>14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6" customFormat="1" ht="18.75" x14ac:dyDescent="0.25">
      <c r="A5" s="7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6" customFormat="1" ht="18.75" x14ac:dyDescent="0.25">
      <c r="C6" s="9"/>
    </row>
    <row r="7" spans="1:16" ht="72" customHeight="1" x14ac:dyDescent="0.25">
      <c r="A7" s="10" t="s">
        <v>0</v>
      </c>
      <c r="B7" s="10" t="s">
        <v>1</v>
      </c>
      <c r="C7" s="10" t="s">
        <v>2</v>
      </c>
      <c r="D7" s="10" t="s">
        <v>8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9</v>
      </c>
      <c r="J7" s="11" t="s">
        <v>320</v>
      </c>
      <c r="K7" s="10" t="s">
        <v>322</v>
      </c>
      <c r="L7" s="10" t="s">
        <v>321</v>
      </c>
      <c r="M7" s="10" t="s">
        <v>323</v>
      </c>
      <c r="N7" s="10" t="s">
        <v>10</v>
      </c>
      <c r="O7" s="18" t="s">
        <v>11</v>
      </c>
      <c r="P7" s="10" t="s">
        <v>3</v>
      </c>
    </row>
    <row r="8" spans="1:16" ht="33.75" x14ac:dyDescent="0.25">
      <c r="A8" s="12" t="s">
        <v>16</v>
      </c>
      <c r="B8" s="12" t="s">
        <v>17</v>
      </c>
      <c r="C8" s="12" t="s">
        <v>139</v>
      </c>
      <c r="D8" s="12" t="s">
        <v>198</v>
      </c>
      <c r="E8" s="12"/>
      <c r="F8" s="12"/>
      <c r="G8" s="12"/>
      <c r="H8" s="12"/>
      <c r="I8" s="12" t="s">
        <v>259</v>
      </c>
      <c r="J8" s="13">
        <v>20.3</v>
      </c>
      <c r="K8" s="13">
        <f>J8/0.7</f>
        <v>29.000000000000004</v>
      </c>
      <c r="L8" s="14">
        <v>14.7</v>
      </c>
      <c r="M8" s="15">
        <f>L8/0.7</f>
        <v>21</v>
      </c>
      <c r="N8" s="12">
        <v>3.07</v>
      </c>
      <c r="O8" s="19" t="s">
        <v>326</v>
      </c>
      <c r="P8" s="12"/>
    </row>
    <row r="9" spans="1:16" ht="33.75" x14ac:dyDescent="0.25">
      <c r="A9" s="12" t="s">
        <v>18</v>
      </c>
      <c r="B9" s="12" t="s">
        <v>19</v>
      </c>
      <c r="C9" s="12" t="s">
        <v>140</v>
      </c>
      <c r="D9" s="12" t="s">
        <v>199</v>
      </c>
      <c r="E9" s="12"/>
      <c r="F9" s="12"/>
      <c r="G9" s="12"/>
      <c r="H9" s="12"/>
      <c r="I9" s="12" t="s">
        <v>260</v>
      </c>
      <c r="J9" s="13">
        <v>5.6</v>
      </c>
      <c r="K9" s="13">
        <f t="shared" ref="K9:K68" si="0">J9/0.7</f>
        <v>8</v>
      </c>
      <c r="L9" s="14">
        <v>2.8</v>
      </c>
      <c r="M9" s="15">
        <f t="shared" ref="M9:M68" si="1">L9/0.7</f>
        <v>4</v>
      </c>
      <c r="N9" s="12">
        <v>3.07</v>
      </c>
      <c r="O9" s="19" t="s">
        <v>326</v>
      </c>
      <c r="P9" s="12"/>
    </row>
    <row r="10" spans="1:16" ht="33.75" x14ac:dyDescent="0.25">
      <c r="A10" s="12" t="s">
        <v>20</v>
      </c>
      <c r="B10" s="12" t="s">
        <v>21</v>
      </c>
      <c r="C10" s="12" t="s">
        <v>141</v>
      </c>
      <c r="D10" s="12" t="s">
        <v>200</v>
      </c>
      <c r="E10" s="12"/>
      <c r="F10" s="12"/>
      <c r="G10" s="12"/>
      <c r="H10" s="12"/>
      <c r="I10" s="12" t="s">
        <v>261</v>
      </c>
      <c r="J10" s="13">
        <v>10.5</v>
      </c>
      <c r="K10" s="13">
        <f t="shared" si="0"/>
        <v>15.000000000000002</v>
      </c>
      <c r="L10" s="14">
        <v>0</v>
      </c>
      <c r="M10" s="15">
        <f t="shared" si="1"/>
        <v>0</v>
      </c>
      <c r="N10" s="12">
        <v>1.07</v>
      </c>
      <c r="O10" s="19" t="s">
        <v>326</v>
      </c>
      <c r="P10" s="12"/>
    </row>
    <row r="11" spans="1:16" ht="33.75" x14ac:dyDescent="0.25">
      <c r="A11" s="12" t="s">
        <v>22</v>
      </c>
      <c r="B11" s="12" t="s">
        <v>23</v>
      </c>
      <c r="C11" s="12" t="s">
        <v>142</v>
      </c>
      <c r="D11" s="12" t="s">
        <v>201</v>
      </c>
      <c r="E11" s="12"/>
      <c r="F11" s="12"/>
      <c r="G11" s="12"/>
      <c r="H11" s="12"/>
      <c r="I11" s="12" t="s">
        <v>262</v>
      </c>
      <c r="J11" s="13">
        <v>0</v>
      </c>
      <c r="K11" s="13">
        <f t="shared" si="0"/>
        <v>0</v>
      </c>
      <c r="L11" s="14">
        <v>5.6</v>
      </c>
      <c r="M11" s="15">
        <f t="shared" si="1"/>
        <v>8</v>
      </c>
      <c r="N11" s="12">
        <v>3.07</v>
      </c>
      <c r="O11" s="19" t="s">
        <v>326</v>
      </c>
      <c r="P11" s="12"/>
    </row>
    <row r="12" spans="1:16" ht="33.75" x14ac:dyDescent="0.25">
      <c r="A12" s="12" t="s">
        <v>24</v>
      </c>
      <c r="B12" s="12" t="s">
        <v>25</v>
      </c>
      <c r="C12" s="12" t="s">
        <v>143</v>
      </c>
      <c r="D12" s="12" t="s">
        <v>202</v>
      </c>
      <c r="E12" s="12"/>
      <c r="F12" s="12"/>
      <c r="G12" s="12"/>
      <c r="H12" s="12"/>
      <c r="I12" s="12" t="s">
        <v>263</v>
      </c>
      <c r="J12" s="13">
        <v>19.600000000000001</v>
      </c>
      <c r="K12" s="13">
        <f t="shared" si="0"/>
        <v>28.000000000000004</v>
      </c>
      <c r="L12" s="14">
        <v>9.8000000000000007</v>
      </c>
      <c r="M12" s="15">
        <f t="shared" si="1"/>
        <v>14.000000000000002</v>
      </c>
      <c r="N12" s="12">
        <v>1.07</v>
      </c>
      <c r="O12" s="19" t="s">
        <v>326</v>
      </c>
      <c r="P12" s="12"/>
    </row>
    <row r="13" spans="1:16" ht="33.75" x14ac:dyDescent="0.25">
      <c r="A13" s="12" t="s">
        <v>26</v>
      </c>
      <c r="B13" s="12" t="s">
        <v>27</v>
      </c>
      <c r="C13" s="12" t="s">
        <v>144</v>
      </c>
      <c r="D13" s="12" t="s">
        <v>203</v>
      </c>
      <c r="E13" s="12"/>
      <c r="F13" s="12"/>
      <c r="G13" s="12"/>
      <c r="H13" s="12"/>
      <c r="I13" s="12" t="s">
        <v>264</v>
      </c>
      <c r="J13" s="13">
        <v>16.8</v>
      </c>
      <c r="K13" s="13">
        <f t="shared" si="0"/>
        <v>24.000000000000004</v>
      </c>
      <c r="L13" s="14">
        <v>5.6</v>
      </c>
      <c r="M13" s="15">
        <f t="shared" si="1"/>
        <v>8</v>
      </c>
      <c r="N13" s="12">
        <v>3.07</v>
      </c>
      <c r="O13" s="19" t="s">
        <v>326</v>
      </c>
      <c r="P13" s="12"/>
    </row>
    <row r="14" spans="1:16" ht="33.75" x14ac:dyDescent="0.25">
      <c r="A14" s="12" t="s">
        <v>28</v>
      </c>
      <c r="B14" s="12" t="s">
        <v>29</v>
      </c>
      <c r="C14" s="12" t="s">
        <v>137</v>
      </c>
      <c r="D14" s="12" t="s">
        <v>204</v>
      </c>
      <c r="E14" s="12"/>
      <c r="F14" s="12"/>
      <c r="G14" s="12"/>
      <c r="H14" s="12"/>
      <c r="I14" s="12" t="s">
        <v>265</v>
      </c>
      <c r="J14" s="13">
        <v>0</v>
      </c>
      <c r="K14" s="13">
        <f t="shared" si="0"/>
        <v>0</v>
      </c>
      <c r="L14" s="14">
        <v>8.4</v>
      </c>
      <c r="M14" s="15">
        <f t="shared" si="1"/>
        <v>12.000000000000002</v>
      </c>
      <c r="N14" s="12">
        <v>3.07</v>
      </c>
      <c r="O14" s="19" t="s">
        <v>326</v>
      </c>
      <c r="P14" s="12"/>
    </row>
    <row r="15" spans="1:16" ht="33.75" x14ac:dyDescent="0.25">
      <c r="A15" s="12" t="s">
        <v>30</v>
      </c>
      <c r="B15" s="12" t="s">
        <v>31</v>
      </c>
      <c r="C15" s="12" t="s">
        <v>145</v>
      </c>
      <c r="D15" s="12" t="s">
        <v>205</v>
      </c>
      <c r="E15" s="12"/>
      <c r="F15" s="12"/>
      <c r="G15" s="12"/>
      <c r="H15" s="12"/>
      <c r="I15" s="12" t="s">
        <v>266</v>
      </c>
      <c r="J15" s="13">
        <v>0</v>
      </c>
      <c r="K15" s="13">
        <f t="shared" si="0"/>
        <v>0</v>
      </c>
      <c r="L15" s="14">
        <v>44.1</v>
      </c>
      <c r="M15" s="15">
        <f t="shared" si="1"/>
        <v>63.000000000000007</v>
      </c>
      <c r="N15" s="12">
        <v>3.07</v>
      </c>
      <c r="O15" s="19" t="s">
        <v>326</v>
      </c>
      <c r="P15" s="12"/>
    </row>
    <row r="16" spans="1:16" ht="45" x14ac:dyDescent="0.25">
      <c r="A16" s="12" t="s">
        <v>32</v>
      </c>
      <c r="B16" s="12" t="s">
        <v>33</v>
      </c>
      <c r="C16" s="12" t="s">
        <v>138</v>
      </c>
      <c r="D16" s="12" t="s">
        <v>206</v>
      </c>
      <c r="E16" s="12"/>
      <c r="F16" s="12"/>
      <c r="G16" s="12"/>
      <c r="H16" s="12"/>
      <c r="I16" s="12" t="s">
        <v>267</v>
      </c>
      <c r="J16" s="13">
        <v>0</v>
      </c>
      <c r="K16" s="13">
        <f t="shared" si="0"/>
        <v>0</v>
      </c>
      <c r="L16" s="14">
        <v>7</v>
      </c>
      <c r="M16" s="15">
        <f t="shared" si="1"/>
        <v>10</v>
      </c>
      <c r="N16" s="12">
        <v>1.07</v>
      </c>
      <c r="O16" s="19" t="s">
        <v>326</v>
      </c>
      <c r="P16" s="12"/>
    </row>
    <row r="17" spans="1:16" ht="45" x14ac:dyDescent="0.25">
      <c r="A17" s="12" t="s">
        <v>34</v>
      </c>
      <c r="B17" s="12" t="s">
        <v>35</v>
      </c>
      <c r="C17" s="12" t="s">
        <v>146</v>
      </c>
      <c r="D17" s="12" t="s">
        <v>207</v>
      </c>
      <c r="E17" s="12"/>
      <c r="F17" s="12"/>
      <c r="G17" s="12"/>
      <c r="H17" s="12"/>
      <c r="I17" s="12" t="s">
        <v>268</v>
      </c>
      <c r="J17" s="13">
        <v>7</v>
      </c>
      <c r="K17" s="13">
        <f t="shared" si="0"/>
        <v>10</v>
      </c>
      <c r="L17" s="14">
        <v>2.8</v>
      </c>
      <c r="M17" s="15">
        <f t="shared" si="1"/>
        <v>4</v>
      </c>
      <c r="N17" s="12">
        <v>4.07</v>
      </c>
      <c r="O17" s="19" t="s">
        <v>326</v>
      </c>
      <c r="P17" s="12"/>
    </row>
    <row r="18" spans="1:16" ht="33.75" x14ac:dyDescent="0.25">
      <c r="A18" s="12" t="s">
        <v>36</v>
      </c>
      <c r="B18" s="12" t="s">
        <v>37</v>
      </c>
      <c r="C18" s="12" t="s">
        <v>147</v>
      </c>
      <c r="D18" s="12" t="s">
        <v>208</v>
      </c>
      <c r="E18" s="12"/>
      <c r="F18" s="12"/>
      <c r="G18" s="12"/>
      <c r="H18" s="12"/>
      <c r="I18" s="12" t="s">
        <v>269</v>
      </c>
      <c r="J18" s="13">
        <v>18.899999999999999</v>
      </c>
      <c r="K18" s="13">
        <f t="shared" si="0"/>
        <v>27</v>
      </c>
      <c r="L18" s="14">
        <v>0</v>
      </c>
      <c r="M18" s="15">
        <f t="shared" si="1"/>
        <v>0</v>
      </c>
      <c r="N18" s="12">
        <v>3.07</v>
      </c>
      <c r="O18" s="19" t="s">
        <v>326</v>
      </c>
      <c r="P18" s="12"/>
    </row>
    <row r="19" spans="1:16" ht="33.75" x14ac:dyDescent="0.25">
      <c r="A19" s="12" t="s">
        <v>38</v>
      </c>
      <c r="B19" s="12" t="s">
        <v>39</v>
      </c>
      <c r="C19" s="12" t="s">
        <v>148</v>
      </c>
      <c r="D19" s="12" t="s">
        <v>209</v>
      </c>
      <c r="E19" s="12"/>
      <c r="F19" s="12"/>
      <c r="G19" s="12"/>
      <c r="H19" s="12"/>
      <c r="I19" s="12" t="s">
        <v>270</v>
      </c>
      <c r="J19" s="13">
        <v>6.3</v>
      </c>
      <c r="K19" s="13">
        <f t="shared" si="0"/>
        <v>9</v>
      </c>
      <c r="L19" s="14">
        <v>9.8000000000000007</v>
      </c>
      <c r="M19" s="15">
        <f t="shared" si="1"/>
        <v>14.000000000000002</v>
      </c>
      <c r="N19" s="12">
        <v>1.07</v>
      </c>
      <c r="O19" s="19" t="s">
        <v>326</v>
      </c>
      <c r="P19" s="12"/>
    </row>
    <row r="20" spans="1:16" ht="33.75" x14ac:dyDescent="0.25">
      <c r="A20" s="12" t="s">
        <v>40</v>
      </c>
      <c r="B20" s="12" t="s">
        <v>41</v>
      </c>
      <c r="C20" s="12" t="s">
        <v>149</v>
      </c>
      <c r="D20" s="12" t="s">
        <v>210</v>
      </c>
      <c r="E20" s="12"/>
      <c r="F20" s="12"/>
      <c r="G20" s="12"/>
      <c r="H20" s="12"/>
      <c r="I20" s="12" t="s">
        <v>271</v>
      </c>
      <c r="J20" s="13">
        <v>47.6</v>
      </c>
      <c r="K20" s="13">
        <f t="shared" si="0"/>
        <v>68</v>
      </c>
      <c r="L20" s="14">
        <v>6.3</v>
      </c>
      <c r="M20" s="15">
        <f t="shared" si="1"/>
        <v>9</v>
      </c>
      <c r="N20" s="12">
        <v>4.07</v>
      </c>
      <c r="O20" s="19" t="s">
        <v>326</v>
      </c>
      <c r="P20" s="12"/>
    </row>
    <row r="21" spans="1:16" ht="33.75" x14ac:dyDescent="0.25">
      <c r="A21" s="12" t="s">
        <v>42</v>
      </c>
      <c r="B21" s="12" t="s">
        <v>43</v>
      </c>
      <c r="C21" s="12" t="s">
        <v>150</v>
      </c>
      <c r="D21" s="12" t="s">
        <v>211</v>
      </c>
      <c r="E21" s="12"/>
      <c r="F21" s="12"/>
      <c r="G21" s="12"/>
      <c r="H21" s="12"/>
      <c r="I21" s="12" t="s">
        <v>272</v>
      </c>
      <c r="J21" s="13">
        <v>20.3</v>
      </c>
      <c r="K21" s="13">
        <f t="shared" si="0"/>
        <v>29.000000000000004</v>
      </c>
      <c r="L21" s="14">
        <v>36.4</v>
      </c>
      <c r="M21" s="15">
        <f t="shared" si="1"/>
        <v>52</v>
      </c>
      <c r="N21" s="12">
        <v>1.07</v>
      </c>
      <c r="O21" s="19" t="s">
        <v>326</v>
      </c>
      <c r="P21" s="12"/>
    </row>
    <row r="22" spans="1:16" ht="33.75" x14ac:dyDescent="0.25">
      <c r="A22" s="12" t="s">
        <v>44</v>
      </c>
      <c r="B22" s="12" t="s">
        <v>45</v>
      </c>
      <c r="C22" s="12" t="s">
        <v>151</v>
      </c>
      <c r="D22" s="12" t="s">
        <v>212</v>
      </c>
      <c r="E22" s="12"/>
      <c r="F22" s="12"/>
      <c r="G22" s="12"/>
      <c r="H22" s="12"/>
      <c r="I22" s="12" t="s">
        <v>273</v>
      </c>
      <c r="J22" s="13">
        <v>0</v>
      </c>
      <c r="K22" s="13">
        <f t="shared" si="0"/>
        <v>0</v>
      </c>
      <c r="L22" s="14">
        <v>4.9000000000000004</v>
      </c>
      <c r="M22" s="15">
        <f t="shared" si="1"/>
        <v>7.0000000000000009</v>
      </c>
      <c r="N22" s="12">
        <v>3.07</v>
      </c>
      <c r="O22" s="19" t="s">
        <v>326</v>
      </c>
      <c r="P22" s="12"/>
    </row>
    <row r="23" spans="1:16" ht="33.75" x14ac:dyDescent="0.25">
      <c r="A23" s="12" t="s">
        <v>46</v>
      </c>
      <c r="B23" s="12" t="s">
        <v>47</v>
      </c>
      <c r="C23" s="12" t="s">
        <v>152</v>
      </c>
      <c r="D23" s="12" t="s">
        <v>213</v>
      </c>
      <c r="E23" s="12"/>
      <c r="F23" s="12"/>
      <c r="G23" s="12"/>
      <c r="H23" s="12"/>
      <c r="I23" s="12" t="s">
        <v>274</v>
      </c>
      <c r="J23" s="13">
        <v>34.299999999999997</v>
      </c>
      <c r="K23" s="13">
        <f t="shared" si="0"/>
        <v>49</v>
      </c>
      <c r="L23" s="14">
        <v>0</v>
      </c>
      <c r="M23" s="15">
        <f t="shared" si="1"/>
        <v>0</v>
      </c>
      <c r="N23" s="12">
        <v>4.07</v>
      </c>
      <c r="O23" s="19" t="s">
        <v>326</v>
      </c>
      <c r="P23" s="12"/>
    </row>
    <row r="24" spans="1:16" ht="33.75" x14ac:dyDescent="0.25">
      <c r="A24" s="12" t="s">
        <v>48</v>
      </c>
      <c r="B24" s="12" t="s">
        <v>49</v>
      </c>
      <c r="C24" s="12" t="s">
        <v>153</v>
      </c>
      <c r="D24" s="12" t="s">
        <v>214</v>
      </c>
      <c r="E24" s="12"/>
      <c r="F24" s="12"/>
      <c r="G24" s="12"/>
      <c r="H24" s="12"/>
      <c r="I24" s="12" t="s">
        <v>275</v>
      </c>
      <c r="J24" s="13">
        <v>0</v>
      </c>
      <c r="K24" s="13">
        <f t="shared" si="0"/>
        <v>0</v>
      </c>
      <c r="L24" s="14">
        <v>14</v>
      </c>
      <c r="M24" s="15">
        <f t="shared" si="1"/>
        <v>20</v>
      </c>
      <c r="N24" s="12">
        <v>1.07</v>
      </c>
      <c r="O24" s="19" t="s">
        <v>326</v>
      </c>
      <c r="P24" s="12"/>
    </row>
    <row r="25" spans="1:16" ht="33.75" x14ac:dyDescent="0.25">
      <c r="A25" s="12" t="s">
        <v>50</v>
      </c>
      <c r="B25" s="12" t="s">
        <v>51</v>
      </c>
      <c r="C25" s="12" t="s">
        <v>154</v>
      </c>
      <c r="D25" s="12" t="s">
        <v>215</v>
      </c>
      <c r="E25" s="12"/>
      <c r="F25" s="12"/>
      <c r="G25" s="12"/>
      <c r="H25" s="12"/>
      <c r="I25" s="12" t="s">
        <v>276</v>
      </c>
      <c r="J25" s="13">
        <v>7</v>
      </c>
      <c r="K25" s="13">
        <f t="shared" si="0"/>
        <v>10</v>
      </c>
      <c r="L25" s="14">
        <v>9.8000000000000007</v>
      </c>
      <c r="M25" s="15">
        <f t="shared" si="1"/>
        <v>14.000000000000002</v>
      </c>
      <c r="N25" s="12">
        <v>3.07</v>
      </c>
      <c r="O25" s="19" t="s">
        <v>326</v>
      </c>
      <c r="P25" s="12"/>
    </row>
    <row r="26" spans="1:16" ht="45" x14ac:dyDescent="0.25">
      <c r="A26" s="12" t="s">
        <v>52</v>
      </c>
      <c r="B26" s="12" t="s">
        <v>53</v>
      </c>
      <c r="C26" s="12" t="s">
        <v>155</v>
      </c>
      <c r="D26" s="12" t="s">
        <v>216</v>
      </c>
      <c r="E26" s="12"/>
      <c r="F26" s="12"/>
      <c r="G26" s="12"/>
      <c r="H26" s="12"/>
      <c r="I26" s="12" t="s">
        <v>277</v>
      </c>
      <c r="J26" s="13">
        <v>5.6</v>
      </c>
      <c r="K26" s="13">
        <f t="shared" si="0"/>
        <v>8</v>
      </c>
      <c r="L26" s="14">
        <v>21.7</v>
      </c>
      <c r="M26" s="15">
        <f t="shared" si="1"/>
        <v>31</v>
      </c>
      <c r="N26" s="12">
        <v>3.07</v>
      </c>
      <c r="O26" s="19" t="s">
        <v>326</v>
      </c>
      <c r="P26" s="12"/>
    </row>
    <row r="27" spans="1:16" ht="33.75" x14ac:dyDescent="0.25">
      <c r="A27" s="12" t="s">
        <v>54</v>
      </c>
      <c r="B27" s="12" t="s">
        <v>55</v>
      </c>
      <c r="C27" s="12" t="s">
        <v>156</v>
      </c>
      <c r="D27" s="12" t="s">
        <v>217</v>
      </c>
      <c r="E27" s="12"/>
      <c r="F27" s="12"/>
      <c r="G27" s="12"/>
      <c r="H27" s="12"/>
      <c r="I27" s="12" t="s">
        <v>278</v>
      </c>
      <c r="J27" s="13">
        <v>0</v>
      </c>
      <c r="K27" s="13">
        <f t="shared" si="0"/>
        <v>0</v>
      </c>
      <c r="L27" s="14">
        <v>5.6</v>
      </c>
      <c r="M27" s="15">
        <f t="shared" si="1"/>
        <v>8</v>
      </c>
      <c r="N27" s="12">
        <v>1.07</v>
      </c>
      <c r="O27" s="19" t="s">
        <v>326</v>
      </c>
      <c r="P27" s="12"/>
    </row>
    <row r="28" spans="1:16" ht="33.75" x14ac:dyDescent="0.25">
      <c r="A28" s="12" t="s">
        <v>56</v>
      </c>
      <c r="B28" s="12" t="s">
        <v>57</v>
      </c>
      <c r="C28" s="12" t="s">
        <v>157</v>
      </c>
      <c r="D28" s="12" t="s">
        <v>218</v>
      </c>
      <c r="E28" s="12"/>
      <c r="F28" s="12"/>
      <c r="G28" s="12"/>
      <c r="H28" s="12"/>
      <c r="I28" s="12" t="s">
        <v>279</v>
      </c>
      <c r="J28" s="13">
        <v>76.3</v>
      </c>
      <c r="K28" s="13">
        <f t="shared" si="0"/>
        <v>109</v>
      </c>
      <c r="L28" s="14">
        <v>57.4</v>
      </c>
      <c r="M28" s="15">
        <f t="shared" si="1"/>
        <v>82</v>
      </c>
      <c r="N28" s="12">
        <v>3.07</v>
      </c>
      <c r="O28" s="19" t="s">
        <v>326</v>
      </c>
      <c r="P28" s="12"/>
    </row>
    <row r="29" spans="1:16" ht="45" x14ac:dyDescent="0.25">
      <c r="A29" s="12" t="s">
        <v>58</v>
      </c>
      <c r="B29" s="12" t="s">
        <v>59</v>
      </c>
      <c r="C29" s="12" t="s">
        <v>158</v>
      </c>
      <c r="D29" s="12" t="s">
        <v>219</v>
      </c>
      <c r="E29" s="12"/>
      <c r="F29" s="12"/>
      <c r="G29" s="12"/>
      <c r="H29" s="12"/>
      <c r="I29" s="12" t="s">
        <v>280</v>
      </c>
      <c r="J29" s="13">
        <v>0</v>
      </c>
      <c r="K29" s="13">
        <f t="shared" si="0"/>
        <v>0</v>
      </c>
      <c r="L29" s="14">
        <v>0</v>
      </c>
      <c r="M29" s="15">
        <f t="shared" si="1"/>
        <v>0</v>
      </c>
      <c r="N29" s="12">
        <v>4.07</v>
      </c>
      <c r="O29" s="19" t="s">
        <v>326</v>
      </c>
      <c r="P29" s="12"/>
    </row>
    <row r="30" spans="1:16" ht="45" x14ac:dyDescent="0.25">
      <c r="A30" s="12" t="s">
        <v>60</v>
      </c>
      <c r="B30" s="12" t="s">
        <v>61</v>
      </c>
      <c r="C30" s="12" t="s">
        <v>159</v>
      </c>
      <c r="D30" s="12" t="s">
        <v>220</v>
      </c>
      <c r="E30" s="12"/>
      <c r="F30" s="12"/>
      <c r="G30" s="12"/>
      <c r="H30" s="12"/>
      <c r="I30" s="12" t="s">
        <v>281</v>
      </c>
      <c r="J30" s="13">
        <v>7</v>
      </c>
      <c r="K30" s="13">
        <f t="shared" si="0"/>
        <v>10</v>
      </c>
      <c r="L30" s="14">
        <v>65.099999999999994</v>
      </c>
      <c r="M30" s="15">
        <f t="shared" si="1"/>
        <v>93</v>
      </c>
      <c r="N30" s="12">
        <v>1.07</v>
      </c>
      <c r="O30" s="19" t="s">
        <v>326</v>
      </c>
      <c r="P30" s="12"/>
    </row>
    <row r="31" spans="1:16" ht="33.75" x14ac:dyDescent="0.25">
      <c r="A31" s="12" t="s">
        <v>62</v>
      </c>
      <c r="B31" s="12" t="s">
        <v>63</v>
      </c>
      <c r="C31" s="12" t="s">
        <v>160</v>
      </c>
      <c r="D31" s="12" t="s">
        <v>221</v>
      </c>
      <c r="E31" s="12"/>
      <c r="F31" s="12"/>
      <c r="G31" s="12"/>
      <c r="H31" s="12"/>
      <c r="I31" s="12" t="s">
        <v>282</v>
      </c>
      <c r="J31" s="13">
        <v>21</v>
      </c>
      <c r="K31" s="13">
        <f t="shared" si="0"/>
        <v>30.000000000000004</v>
      </c>
      <c r="L31" s="14">
        <v>18.899999999999999</v>
      </c>
      <c r="M31" s="15">
        <f t="shared" si="1"/>
        <v>27</v>
      </c>
      <c r="N31" s="12">
        <v>1.07</v>
      </c>
      <c r="O31" s="19" t="s">
        <v>326</v>
      </c>
      <c r="P31" s="12"/>
    </row>
    <row r="32" spans="1:16" ht="33.75" x14ac:dyDescent="0.25">
      <c r="A32" s="12" t="s">
        <v>64</v>
      </c>
      <c r="B32" s="12" t="s">
        <v>65</v>
      </c>
      <c r="C32" s="12" t="s">
        <v>161</v>
      </c>
      <c r="D32" s="12" t="s">
        <v>222</v>
      </c>
      <c r="E32" s="12"/>
      <c r="F32" s="12"/>
      <c r="G32" s="12"/>
      <c r="H32" s="12"/>
      <c r="I32" s="12" t="s">
        <v>283</v>
      </c>
      <c r="J32" s="13">
        <v>30.1</v>
      </c>
      <c r="K32" s="13">
        <f t="shared" si="0"/>
        <v>43.000000000000007</v>
      </c>
      <c r="L32" s="14">
        <v>32.9</v>
      </c>
      <c r="M32" s="15">
        <f t="shared" si="1"/>
        <v>47</v>
      </c>
      <c r="N32" s="12">
        <v>1.07</v>
      </c>
      <c r="O32" s="19" t="s">
        <v>326</v>
      </c>
      <c r="P32" s="12"/>
    </row>
    <row r="33" spans="1:16" ht="45" x14ac:dyDescent="0.25">
      <c r="A33" s="12" t="s">
        <v>66</v>
      </c>
      <c r="B33" s="12" t="s">
        <v>67</v>
      </c>
      <c r="C33" s="12" t="s">
        <v>162</v>
      </c>
      <c r="D33" s="12" t="s">
        <v>223</v>
      </c>
      <c r="E33" s="12"/>
      <c r="F33" s="12"/>
      <c r="G33" s="12"/>
      <c r="H33" s="12"/>
      <c r="I33" s="12" t="s">
        <v>284</v>
      </c>
      <c r="J33" s="13">
        <v>23.1</v>
      </c>
      <c r="K33" s="13">
        <f t="shared" si="0"/>
        <v>33.000000000000007</v>
      </c>
      <c r="L33" s="14">
        <v>35</v>
      </c>
      <c r="M33" s="15">
        <f t="shared" si="1"/>
        <v>50</v>
      </c>
      <c r="N33" s="12">
        <v>1.07</v>
      </c>
      <c r="O33" s="19" t="s">
        <v>326</v>
      </c>
      <c r="P33" s="12"/>
    </row>
    <row r="34" spans="1:16" ht="33.75" x14ac:dyDescent="0.25">
      <c r="A34" s="12" t="s">
        <v>68</v>
      </c>
      <c r="B34" s="12" t="s">
        <v>69</v>
      </c>
      <c r="C34" s="12" t="s">
        <v>163</v>
      </c>
      <c r="D34" s="12" t="s">
        <v>224</v>
      </c>
      <c r="E34" s="12"/>
      <c r="F34" s="12"/>
      <c r="G34" s="12"/>
      <c r="H34" s="12"/>
      <c r="I34" s="12" t="s">
        <v>285</v>
      </c>
      <c r="J34" s="13">
        <v>0</v>
      </c>
      <c r="K34" s="13">
        <f t="shared" si="0"/>
        <v>0</v>
      </c>
      <c r="L34" s="14">
        <v>14</v>
      </c>
      <c r="M34" s="15">
        <f t="shared" si="1"/>
        <v>20</v>
      </c>
      <c r="N34" s="12">
        <v>1.07</v>
      </c>
      <c r="O34" s="19" t="s">
        <v>326</v>
      </c>
      <c r="P34" s="12"/>
    </row>
    <row r="35" spans="1:16" ht="33.75" x14ac:dyDescent="0.25">
      <c r="A35" s="12" t="s">
        <v>70</v>
      </c>
      <c r="B35" s="12" t="s">
        <v>71</v>
      </c>
      <c r="C35" s="12" t="s">
        <v>164</v>
      </c>
      <c r="D35" s="12" t="s">
        <v>225</v>
      </c>
      <c r="E35" s="12"/>
      <c r="F35" s="12"/>
      <c r="G35" s="12"/>
      <c r="H35" s="12"/>
      <c r="I35" s="12" t="s">
        <v>286</v>
      </c>
      <c r="J35" s="13">
        <v>5.6</v>
      </c>
      <c r="K35" s="13">
        <f t="shared" si="0"/>
        <v>8</v>
      </c>
      <c r="L35" s="14">
        <v>0</v>
      </c>
      <c r="M35" s="15">
        <f t="shared" si="1"/>
        <v>0</v>
      </c>
      <c r="N35" s="12">
        <v>1.07</v>
      </c>
      <c r="O35" s="19" t="s">
        <v>326</v>
      </c>
      <c r="P35" s="12"/>
    </row>
    <row r="36" spans="1:16" ht="33.75" x14ac:dyDescent="0.25">
      <c r="A36" s="12" t="s">
        <v>72</v>
      </c>
      <c r="B36" s="12" t="s">
        <v>73</v>
      </c>
      <c r="C36" s="12" t="s">
        <v>165</v>
      </c>
      <c r="D36" s="12" t="s">
        <v>226</v>
      </c>
      <c r="E36" s="12"/>
      <c r="F36" s="12"/>
      <c r="G36" s="12"/>
      <c r="H36" s="12"/>
      <c r="I36" s="12" t="s">
        <v>287</v>
      </c>
      <c r="J36" s="13">
        <v>4.9000000000000004</v>
      </c>
      <c r="K36" s="13">
        <f t="shared" si="0"/>
        <v>7.0000000000000009</v>
      </c>
      <c r="L36" s="14">
        <v>16.100000000000001</v>
      </c>
      <c r="M36" s="15">
        <f t="shared" si="1"/>
        <v>23.000000000000004</v>
      </c>
      <c r="N36" s="12">
        <v>5.07</v>
      </c>
      <c r="O36" s="19" t="s">
        <v>326</v>
      </c>
      <c r="P36" s="12"/>
    </row>
    <row r="37" spans="1:16" ht="33.75" x14ac:dyDescent="0.25">
      <c r="A37" s="12" t="s">
        <v>74</v>
      </c>
      <c r="B37" s="12" t="s">
        <v>75</v>
      </c>
      <c r="C37" s="12" t="s">
        <v>166</v>
      </c>
      <c r="D37" s="12" t="s">
        <v>227</v>
      </c>
      <c r="E37" s="12"/>
      <c r="F37" s="12"/>
      <c r="G37" s="12"/>
      <c r="H37" s="12"/>
      <c r="I37" s="12" t="s">
        <v>288</v>
      </c>
      <c r="J37" s="13">
        <v>0</v>
      </c>
      <c r="K37" s="13">
        <f t="shared" si="0"/>
        <v>0</v>
      </c>
      <c r="L37" s="14">
        <v>7</v>
      </c>
      <c r="M37" s="15">
        <f t="shared" si="1"/>
        <v>10</v>
      </c>
      <c r="N37" s="12">
        <v>1.07</v>
      </c>
      <c r="O37" s="19" t="s">
        <v>326</v>
      </c>
      <c r="P37" s="12"/>
    </row>
    <row r="38" spans="1:16" ht="33.75" x14ac:dyDescent="0.25">
      <c r="A38" s="12" t="s">
        <v>76</v>
      </c>
      <c r="B38" s="12" t="s">
        <v>77</v>
      </c>
      <c r="C38" s="12" t="s">
        <v>167</v>
      </c>
      <c r="D38" s="12" t="s">
        <v>228</v>
      </c>
      <c r="E38" s="12"/>
      <c r="F38" s="12"/>
      <c r="G38" s="12"/>
      <c r="H38" s="12"/>
      <c r="I38" s="12" t="s">
        <v>289</v>
      </c>
      <c r="J38" s="13">
        <v>33.6</v>
      </c>
      <c r="K38" s="13">
        <f t="shared" si="0"/>
        <v>48.000000000000007</v>
      </c>
      <c r="L38" s="14">
        <v>16.100000000000001</v>
      </c>
      <c r="M38" s="15">
        <f t="shared" si="1"/>
        <v>23.000000000000004</v>
      </c>
      <c r="N38" s="12">
        <v>1.07</v>
      </c>
      <c r="O38" s="19" t="s">
        <v>326</v>
      </c>
      <c r="P38" s="12"/>
    </row>
    <row r="39" spans="1:16" ht="45" x14ac:dyDescent="0.25">
      <c r="A39" s="12" t="s">
        <v>78</v>
      </c>
      <c r="B39" s="12" t="s">
        <v>79</v>
      </c>
      <c r="C39" s="12" t="s">
        <v>168</v>
      </c>
      <c r="D39" s="12" t="s">
        <v>229</v>
      </c>
      <c r="E39" s="12"/>
      <c r="F39" s="12"/>
      <c r="G39" s="12"/>
      <c r="H39" s="12"/>
      <c r="I39" s="12" t="s">
        <v>290</v>
      </c>
      <c r="J39" s="13">
        <v>22.4</v>
      </c>
      <c r="K39" s="13">
        <f t="shared" si="0"/>
        <v>32</v>
      </c>
      <c r="L39" s="14">
        <v>21</v>
      </c>
      <c r="M39" s="15">
        <f t="shared" si="1"/>
        <v>30.000000000000004</v>
      </c>
      <c r="N39" s="12">
        <v>1.07</v>
      </c>
      <c r="O39" s="19" t="s">
        <v>326</v>
      </c>
      <c r="P39" s="12"/>
    </row>
    <row r="40" spans="1:16" ht="33.75" x14ac:dyDescent="0.25">
      <c r="A40" s="12" t="s">
        <v>80</v>
      </c>
      <c r="B40" s="12" t="s">
        <v>81</v>
      </c>
      <c r="C40" s="12" t="s">
        <v>169</v>
      </c>
      <c r="D40" s="12" t="s">
        <v>230</v>
      </c>
      <c r="E40" s="12"/>
      <c r="F40" s="12"/>
      <c r="G40" s="12"/>
      <c r="H40" s="12"/>
      <c r="I40" s="12" t="s">
        <v>291</v>
      </c>
      <c r="J40" s="13">
        <v>25.9</v>
      </c>
      <c r="K40" s="13">
        <f t="shared" si="0"/>
        <v>37</v>
      </c>
      <c r="L40" s="14">
        <v>2.8</v>
      </c>
      <c r="M40" s="15">
        <f t="shared" si="1"/>
        <v>4</v>
      </c>
      <c r="N40" s="12">
        <v>1.07</v>
      </c>
      <c r="O40" s="19" t="s">
        <v>326</v>
      </c>
      <c r="P40" s="12"/>
    </row>
    <row r="41" spans="1:16" ht="33.75" x14ac:dyDescent="0.25">
      <c r="A41" s="12" t="s">
        <v>82</v>
      </c>
      <c r="B41" s="12" t="s">
        <v>83</v>
      </c>
      <c r="C41" s="12" t="s">
        <v>170</v>
      </c>
      <c r="D41" s="12" t="s">
        <v>231</v>
      </c>
      <c r="E41" s="12"/>
      <c r="F41" s="12"/>
      <c r="G41" s="12"/>
      <c r="H41" s="12"/>
      <c r="I41" s="12" t="s">
        <v>292</v>
      </c>
      <c r="J41" s="13">
        <v>0</v>
      </c>
      <c r="K41" s="13">
        <f t="shared" si="0"/>
        <v>0</v>
      </c>
      <c r="L41" s="14">
        <v>9.1</v>
      </c>
      <c r="M41" s="15">
        <f t="shared" si="1"/>
        <v>13</v>
      </c>
      <c r="N41" s="12">
        <v>3.07</v>
      </c>
      <c r="O41" s="19" t="s">
        <v>326</v>
      </c>
      <c r="P41" s="12"/>
    </row>
    <row r="42" spans="1:16" ht="45" x14ac:dyDescent="0.25">
      <c r="A42" s="12" t="s">
        <v>84</v>
      </c>
      <c r="B42" s="12" t="s">
        <v>85</v>
      </c>
      <c r="C42" s="12" t="s">
        <v>171</v>
      </c>
      <c r="D42" s="12" t="s">
        <v>232</v>
      </c>
      <c r="E42" s="12"/>
      <c r="F42" s="12"/>
      <c r="G42" s="12"/>
      <c r="H42" s="12"/>
      <c r="I42" s="12" t="s">
        <v>293</v>
      </c>
      <c r="J42" s="13">
        <v>18.899999999999999</v>
      </c>
      <c r="K42" s="13">
        <f t="shared" si="0"/>
        <v>27</v>
      </c>
      <c r="L42" s="14">
        <v>0</v>
      </c>
      <c r="M42" s="15">
        <f t="shared" si="1"/>
        <v>0</v>
      </c>
      <c r="N42" s="12">
        <v>1.07</v>
      </c>
      <c r="O42" s="19" t="s">
        <v>326</v>
      </c>
      <c r="P42" s="12"/>
    </row>
    <row r="43" spans="1:16" ht="33.75" x14ac:dyDescent="0.25">
      <c r="A43" s="12" t="s">
        <v>86</v>
      </c>
      <c r="B43" s="12" t="s">
        <v>87</v>
      </c>
      <c r="C43" s="12" t="s">
        <v>172</v>
      </c>
      <c r="D43" s="12" t="s">
        <v>233</v>
      </c>
      <c r="E43" s="12"/>
      <c r="F43" s="12"/>
      <c r="G43" s="12"/>
      <c r="H43" s="12"/>
      <c r="I43" s="12" t="s">
        <v>294</v>
      </c>
      <c r="J43" s="13">
        <v>12.6</v>
      </c>
      <c r="K43" s="13">
        <f t="shared" si="0"/>
        <v>18</v>
      </c>
      <c r="L43" s="14">
        <v>23.8</v>
      </c>
      <c r="M43" s="15">
        <f t="shared" si="1"/>
        <v>34</v>
      </c>
      <c r="N43" s="12">
        <v>1.07</v>
      </c>
      <c r="O43" s="19" t="s">
        <v>326</v>
      </c>
      <c r="P43" s="12"/>
    </row>
    <row r="44" spans="1:16" ht="33.75" x14ac:dyDescent="0.25">
      <c r="A44" s="12" t="s">
        <v>88</v>
      </c>
      <c r="B44" s="12" t="s">
        <v>89</v>
      </c>
      <c r="C44" s="12" t="s">
        <v>173</v>
      </c>
      <c r="D44" s="12" t="s">
        <v>234</v>
      </c>
      <c r="E44" s="12"/>
      <c r="F44" s="12"/>
      <c r="G44" s="12"/>
      <c r="H44" s="12"/>
      <c r="I44" s="12" t="s">
        <v>295</v>
      </c>
      <c r="J44" s="13">
        <v>7</v>
      </c>
      <c r="K44" s="13">
        <f t="shared" si="0"/>
        <v>10</v>
      </c>
      <c r="L44" s="14">
        <v>16.8</v>
      </c>
      <c r="M44" s="15">
        <f t="shared" si="1"/>
        <v>24.000000000000004</v>
      </c>
      <c r="N44" s="12">
        <v>1.07</v>
      </c>
      <c r="O44" s="19" t="s">
        <v>326</v>
      </c>
      <c r="P44" s="12"/>
    </row>
    <row r="45" spans="1:16" ht="33.75" x14ac:dyDescent="0.25">
      <c r="A45" s="12" t="s">
        <v>90</v>
      </c>
      <c r="B45" s="12" t="s">
        <v>91</v>
      </c>
      <c r="C45" s="12" t="s">
        <v>174</v>
      </c>
      <c r="D45" s="12" t="s">
        <v>235</v>
      </c>
      <c r="E45" s="12"/>
      <c r="F45" s="12"/>
      <c r="G45" s="12"/>
      <c r="H45" s="12"/>
      <c r="I45" s="12" t="s">
        <v>296</v>
      </c>
      <c r="J45" s="13">
        <v>18.899999999999999</v>
      </c>
      <c r="K45" s="13">
        <f t="shared" si="0"/>
        <v>27</v>
      </c>
      <c r="L45" s="14">
        <v>0</v>
      </c>
      <c r="M45" s="15">
        <f t="shared" si="1"/>
        <v>0</v>
      </c>
      <c r="N45" s="12">
        <v>1.07</v>
      </c>
      <c r="O45" s="19" t="s">
        <v>326</v>
      </c>
      <c r="P45" s="12"/>
    </row>
    <row r="46" spans="1:16" ht="33.75" x14ac:dyDescent="0.25">
      <c r="A46" s="12" t="s">
        <v>92</v>
      </c>
      <c r="B46" s="12" t="s">
        <v>93</v>
      </c>
      <c r="C46" s="12" t="s">
        <v>175</v>
      </c>
      <c r="D46" s="12" t="s">
        <v>236</v>
      </c>
      <c r="E46" s="12"/>
      <c r="F46" s="12"/>
      <c r="G46" s="12"/>
      <c r="H46" s="12"/>
      <c r="I46" s="12" t="s">
        <v>297</v>
      </c>
      <c r="J46" s="13">
        <v>40.6</v>
      </c>
      <c r="K46" s="13">
        <f t="shared" si="0"/>
        <v>58.000000000000007</v>
      </c>
      <c r="L46" s="14">
        <v>20.3</v>
      </c>
      <c r="M46" s="15">
        <f t="shared" si="1"/>
        <v>29.000000000000004</v>
      </c>
      <c r="N46" s="12">
        <v>1.07</v>
      </c>
      <c r="O46" s="19" t="s">
        <v>326</v>
      </c>
      <c r="P46" s="12"/>
    </row>
    <row r="47" spans="1:16" ht="33.75" x14ac:dyDescent="0.25">
      <c r="A47" s="12" t="s">
        <v>94</v>
      </c>
      <c r="B47" s="12" t="s">
        <v>95</v>
      </c>
      <c r="C47" s="12" t="s">
        <v>176</v>
      </c>
      <c r="D47" s="12" t="s">
        <v>237</v>
      </c>
      <c r="E47" s="12"/>
      <c r="F47" s="12"/>
      <c r="G47" s="12"/>
      <c r="H47" s="12"/>
      <c r="I47" s="12" t="s">
        <v>298</v>
      </c>
      <c r="J47" s="13">
        <v>27.3</v>
      </c>
      <c r="K47" s="13">
        <f t="shared" si="0"/>
        <v>39</v>
      </c>
      <c r="L47" s="14">
        <v>63</v>
      </c>
      <c r="M47" s="15">
        <f t="shared" si="1"/>
        <v>90</v>
      </c>
      <c r="N47" s="12">
        <v>1.07</v>
      </c>
      <c r="O47" s="19" t="s">
        <v>326</v>
      </c>
      <c r="P47" s="12"/>
    </row>
    <row r="48" spans="1:16" ht="33.75" x14ac:dyDescent="0.25">
      <c r="A48" s="12" t="s">
        <v>96</v>
      </c>
      <c r="B48" s="12" t="s">
        <v>97</v>
      </c>
      <c r="C48" s="12" t="s">
        <v>177</v>
      </c>
      <c r="D48" s="12" t="s">
        <v>238</v>
      </c>
      <c r="E48" s="12"/>
      <c r="F48" s="12"/>
      <c r="G48" s="12"/>
      <c r="H48" s="12"/>
      <c r="I48" s="12" t="s">
        <v>299</v>
      </c>
      <c r="J48" s="13">
        <v>4.9000000000000004</v>
      </c>
      <c r="K48" s="13">
        <f t="shared" si="0"/>
        <v>7.0000000000000009</v>
      </c>
      <c r="L48" s="14">
        <v>4.2</v>
      </c>
      <c r="M48" s="15">
        <f t="shared" si="1"/>
        <v>6.0000000000000009</v>
      </c>
      <c r="N48" s="12">
        <v>3.07</v>
      </c>
      <c r="O48" s="19" t="s">
        <v>326</v>
      </c>
      <c r="P48" s="12"/>
    </row>
    <row r="49" spans="1:16" ht="45" x14ac:dyDescent="0.25">
      <c r="A49" s="12" t="s">
        <v>98</v>
      </c>
      <c r="B49" s="12" t="s">
        <v>99</v>
      </c>
      <c r="C49" s="12" t="s">
        <v>178</v>
      </c>
      <c r="D49" s="12" t="s">
        <v>239</v>
      </c>
      <c r="E49" s="12"/>
      <c r="F49" s="12"/>
      <c r="G49" s="12"/>
      <c r="H49" s="12"/>
      <c r="I49" s="12" t="s">
        <v>300</v>
      </c>
      <c r="J49" s="13">
        <v>7</v>
      </c>
      <c r="K49" s="13">
        <f t="shared" si="0"/>
        <v>10</v>
      </c>
      <c r="L49" s="14">
        <v>30.1</v>
      </c>
      <c r="M49" s="15">
        <f t="shared" si="1"/>
        <v>43.000000000000007</v>
      </c>
      <c r="N49" s="12">
        <v>1.07</v>
      </c>
      <c r="O49" s="19" t="s">
        <v>326</v>
      </c>
      <c r="P49" s="12"/>
    </row>
    <row r="50" spans="1:16" ht="33.75" x14ac:dyDescent="0.25">
      <c r="A50" s="12" t="s">
        <v>100</v>
      </c>
      <c r="B50" s="12" t="s">
        <v>101</v>
      </c>
      <c r="C50" s="12" t="s">
        <v>179</v>
      </c>
      <c r="D50" s="12" t="s">
        <v>240</v>
      </c>
      <c r="E50" s="12"/>
      <c r="F50" s="12"/>
      <c r="G50" s="12"/>
      <c r="H50" s="12"/>
      <c r="I50" s="12" t="s">
        <v>301</v>
      </c>
      <c r="J50" s="13">
        <v>16.100000000000001</v>
      </c>
      <c r="K50" s="13">
        <f t="shared" si="0"/>
        <v>23.000000000000004</v>
      </c>
      <c r="L50" s="14">
        <v>7.7</v>
      </c>
      <c r="M50" s="15">
        <f t="shared" si="1"/>
        <v>11.000000000000002</v>
      </c>
      <c r="N50" s="12">
        <v>1.07</v>
      </c>
      <c r="O50" s="19" t="s">
        <v>326</v>
      </c>
      <c r="P50" s="12"/>
    </row>
    <row r="51" spans="1:16" ht="33.75" x14ac:dyDescent="0.25">
      <c r="A51" s="12" t="s">
        <v>102</v>
      </c>
      <c r="B51" s="12" t="s">
        <v>103</v>
      </c>
      <c r="C51" s="12" t="s">
        <v>180</v>
      </c>
      <c r="D51" s="12" t="s">
        <v>241</v>
      </c>
      <c r="E51" s="12"/>
      <c r="F51" s="12"/>
      <c r="G51" s="12"/>
      <c r="H51" s="12"/>
      <c r="I51" s="12" t="s">
        <v>302</v>
      </c>
      <c r="J51" s="13">
        <v>74.2</v>
      </c>
      <c r="K51" s="13">
        <f t="shared" si="0"/>
        <v>106.00000000000001</v>
      </c>
      <c r="L51" s="14">
        <v>7</v>
      </c>
      <c r="M51" s="15">
        <f t="shared" si="1"/>
        <v>10</v>
      </c>
      <c r="N51" s="12">
        <v>1.07</v>
      </c>
      <c r="O51" s="19" t="s">
        <v>326</v>
      </c>
      <c r="P51" s="12"/>
    </row>
    <row r="52" spans="1:16" ht="45" x14ac:dyDescent="0.25">
      <c r="A52" s="12" t="s">
        <v>104</v>
      </c>
      <c r="B52" s="12" t="s">
        <v>105</v>
      </c>
      <c r="C52" s="12" t="s">
        <v>181</v>
      </c>
      <c r="D52" s="12" t="s">
        <v>242</v>
      </c>
      <c r="E52" s="12"/>
      <c r="F52" s="12"/>
      <c r="G52" s="12"/>
      <c r="H52" s="12"/>
      <c r="I52" s="12" t="s">
        <v>303</v>
      </c>
      <c r="J52" s="13">
        <v>7</v>
      </c>
      <c r="K52" s="13">
        <f t="shared" si="0"/>
        <v>10</v>
      </c>
      <c r="L52" s="14">
        <v>12.6</v>
      </c>
      <c r="M52" s="15">
        <f t="shared" si="1"/>
        <v>18</v>
      </c>
      <c r="N52" s="12">
        <v>3.07</v>
      </c>
      <c r="O52" s="19" t="s">
        <v>326</v>
      </c>
      <c r="P52" s="12"/>
    </row>
    <row r="53" spans="1:16" ht="33.75" x14ac:dyDescent="0.25">
      <c r="A53" s="12" t="s">
        <v>106</v>
      </c>
      <c r="B53" s="12" t="s">
        <v>107</v>
      </c>
      <c r="C53" s="12" t="s">
        <v>182</v>
      </c>
      <c r="D53" s="12" t="s">
        <v>243</v>
      </c>
      <c r="E53" s="12"/>
      <c r="F53" s="12"/>
      <c r="G53" s="12"/>
      <c r="H53" s="12"/>
      <c r="I53" s="12" t="s">
        <v>304</v>
      </c>
      <c r="J53" s="13">
        <v>7.7</v>
      </c>
      <c r="K53" s="13">
        <f t="shared" si="0"/>
        <v>11.000000000000002</v>
      </c>
      <c r="L53" s="14">
        <v>12.6</v>
      </c>
      <c r="M53" s="15">
        <f t="shared" si="1"/>
        <v>18</v>
      </c>
      <c r="N53" s="12">
        <v>1.07</v>
      </c>
      <c r="O53" s="19" t="s">
        <v>326</v>
      </c>
      <c r="P53" s="12"/>
    </row>
    <row r="54" spans="1:16" ht="33.75" x14ac:dyDescent="0.25">
      <c r="A54" s="12" t="s">
        <v>108</v>
      </c>
      <c r="B54" s="12" t="s">
        <v>109</v>
      </c>
      <c r="C54" s="12" t="s">
        <v>183</v>
      </c>
      <c r="D54" s="12" t="s">
        <v>244</v>
      </c>
      <c r="E54" s="12"/>
      <c r="F54" s="12"/>
      <c r="G54" s="12"/>
      <c r="H54" s="12"/>
      <c r="I54" s="12" t="s">
        <v>305</v>
      </c>
      <c r="J54" s="13">
        <v>0</v>
      </c>
      <c r="K54" s="13">
        <f t="shared" si="0"/>
        <v>0</v>
      </c>
      <c r="L54" s="14">
        <v>15.4</v>
      </c>
      <c r="M54" s="15">
        <f t="shared" si="1"/>
        <v>22.000000000000004</v>
      </c>
      <c r="N54" s="12">
        <v>3.07</v>
      </c>
      <c r="O54" s="19" t="s">
        <v>326</v>
      </c>
      <c r="P54" s="12"/>
    </row>
    <row r="55" spans="1:16" ht="33.75" x14ac:dyDescent="0.25">
      <c r="A55" s="12" t="s">
        <v>110</v>
      </c>
      <c r="B55" s="12" t="s">
        <v>111</v>
      </c>
      <c r="C55" s="12" t="s">
        <v>184</v>
      </c>
      <c r="D55" s="12" t="s">
        <v>245</v>
      </c>
      <c r="E55" s="12"/>
      <c r="F55" s="12"/>
      <c r="G55" s="12"/>
      <c r="H55" s="12"/>
      <c r="I55" s="12" t="s">
        <v>306</v>
      </c>
      <c r="J55" s="13">
        <v>12.6</v>
      </c>
      <c r="K55" s="13">
        <f t="shared" si="0"/>
        <v>18</v>
      </c>
      <c r="L55" s="14">
        <v>16.8</v>
      </c>
      <c r="M55" s="15">
        <f t="shared" si="1"/>
        <v>24.000000000000004</v>
      </c>
      <c r="N55" s="12">
        <v>3.07</v>
      </c>
      <c r="O55" s="19" t="s">
        <v>326</v>
      </c>
      <c r="P55" s="12"/>
    </row>
    <row r="56" spans="1:16" ht="33.75" x14ac:dyDescent="0.25">
      <c r="A56" s="12" t="s">
        <v>112</v>
      </c>
      <c r="B56" s="12" t="s">
        <v>113</v>
      </c>
      <c r="C56" s="12" t="s">
        <v>185</v>
      </c>
      <c r="D56" s="12" t="s">
        <v>246</v>
      </c>
      <c r="E56" s="12"/>
      <c r="F56" s="12"/>
      <c r="G56" s="12"/>
      <c r="H56" s="12"/>
      <c r="I56" s="12" t="s">
        <v>307</v>
      </c>
      <c r="J56" s="13">
        <v>5.6</v>
      </c>
      <c r="K56" s="13">
        <f t="shared" si="0"/>
        <v>8</v>
      </c>
      <c r="L56" s="14">
        <v>0</v>
      </c>
      <c r="M56" s="15">
        <f t="shared" si="1"/>
        <v>0</v>
      </c>
      <c r="N56" s="12">
        <v>3.07</v>
      </c>
      <c r="O56" s="19" t="s">
        <v>326</v>
      </c>
      <c r="P56" s="12"/>
    </row>
    <row r="57" spans="1:16" ht="33.75" x14ac:dyDescent="0.25">
      <c r="A57" s="12" t="s">
        <v>114</v>
      </c>
      <c r="B57" s="12" t="s">
        <v>73</v>
      </c>
      <c r="C57" s="12" t="s">
        <v>186</v>
      </c>
      <c r="D57" s="12" t="s">
        <v>247</v>
      </c>
      <c r="E57" s="12"/>
      <c r="F57" s="12"/>
      <c r="G57" s="12"/>
      <c r="H57" s="12"/>
      <c r="I57" s="12" t="s">
        <v>308</v>
      </c>
      <c r="J57" s="13">
        <v>3.5</v>
      </c>
      <c r="K57" s="13">
        <f t="shared" si="0"/>
        <v>5</v>
      </c>
      <c r="L57" s="14">
        <v>0</v>
      </c>
      <c r="M57" s="15">
        <f t="shared" si="1"/>
        <v>0</v>
      </c>
      <c r="N57" s="12">
        <v>1.07</v>
      </c>
      <c r="O57" s="19" t="s">
        <v>326</v>
      </c>
      <c r="P57" s="12"/>
    </row>
    <row r="58" spans="1:16" ht="33.75" x14ac:dyDescent="0.25">
      <c r="A58" s="12" t="s">
        <v>115</v>
      </c>
      <c r="B58" s="12" t="s">
        <v>116</v>
      </c>
      <c r="C58" s="12" t="s">
        <v>187</v>
      </c>
      <c r="D58" s="12" t="s">
        <v>248</v>
      </c>
      <c r="E58" s="12"/>
      <c r="F58" s="12"/>
      <c r="G58" s="12"/>
      <c r="H58" s="12"/>
      <c r="I58" s="12" t="s">
        <v>309</v>
      </c>
      <c r="J58" s="13">
        <v>14</v>
      </c>
      <c r="K58" s="13">
        <f t="shared" si="0"/>
        <v>20</v>
      </c>
      <c r="L58" s="14">
        <v>7</v>
      </c>
      <c r="M58" s="15">
        <f t="shared" si="1"/>
        <v>10</v>
      </c>
      <c r="N58" s="12">
        <v>1.07</v>
      </c>
      <c r="O58" s="19" t="s">
        <v>326</v>
      </c>
      <c r="P58" s="12"/>
    </row>
    <row r="59" spans="1:16" ht="33.75" x14ac:dyDescent="0.25">
      <c r="A59" s="12" t="s">
        <v>117</v>
      </c>
      <c r="B59" s="12" t="s">
        <v>118</v>
      </c>
      <c r="C59" s="12" t="s">
        <v>188</v>
      </c>
      <c r="D59" s="12" t="s">
        <v>249</v>
      </c>
      <c r="E59" s="12"/>
      <c r="F59" s="12"/>
      <c r="G59" s="12"/>
      <c r="H59" s="12"/>
      <c r="I59" s="12" t="s">
        <v>310</v>
      </c>
      <c r="J59" s="13">
        <v>0</v>
      </c>
      <c r="K59" s="13">
        <f t="shared" si="0"/>
        <v>0</v>
      </c>
      <c r="L59" s="14">
        <v>11.2</v>
      </c>
      <c r="M59" s="15">
        <f t="shared" si="1"/>
        <v>16</v>
      </c>
      <c r="N59" s="12">
        <v>1.07</v>
      </c>
      <c r="O59" s="19" t="s">
        <v>326</v>
      </c>
      <c r="P59" s="12"/>
    </row>
    <row r="60" spans="1:16" ht="78.75" x14ac:dyDescent="0.25">
      <c r="A60" s="12" t="s">
        <v>119</v>
      </c>
      <c r="B60" s="12" t="s">
        <v>120</v>
      </c>
      <c r="C60" s="12" t="s">
        <v>189</v>
      </c>
      <c r="D60" s="12" t="s">
        <v>250</v>
      </c>
      <c r="E60" s="12"/>
      <c r="F60" s="12"/>
      <c r="G60" s="12"/>
      <c r="H60" s="12"/>
      <c r="I60" s="12" t="s">
        <v>311</v>
      </c>
      <c r="J60" s="13">
        <v>18.2</v>
      </c>
      <c r="K60" s="13">
        <f t="shared" si="0"/>
        <v>26</v>
      </c>
      <c r="L60" s="14">
        <v>7</v>
      </c>
      <c r="M60" s="15">
        <f t="shared" si="1"/>
        <v>10</v>
      </c>
      <c r="N60" s="12">
        <v>5.07</v>
      </c>
      <c r="O60" s="19" t="s">
        <v>326</v>
      </c>
      <c r="P60" s="12"/>
    </row>
    <row r="61" spans="1:16" ht="45" x14ac:dyDescent="0.25">
      <c r="A61" s="12" t="s">
        <v>121</v>
      </c>
      <c r="B61" s="12" t="s">
        <v>122</v>
      </c>
      <c r="C61" s="12" t="s">
        <v>190</v>
      </c>
      <c r="D61" s="12" t="s">
        <v>251</v>
      </c>
      <c r="E61" s="12"/>
      <c r="F61" s="12"/>
      <c r="G61" s="12"/>
      <c r="H61" s="12"/>
      <c r="I61" s="12" t="s">
        <v>312</v>
      </c>
      <c r="J61" s="13">
        <v>38.5</v>
      </c>
      <c r="K61" s="13">
        <f t="shared" si="0"/>
        <v>55</v>
      </c>
      <c r="L61" s="14">
        <v>3.5</v>
      </c>
      <c r="M61" s="15">
        <f t="shared" si="1"/>
        <v>5</v>
      </c>
      <c r="N61" s="12">
        <v>5.07</v>
      </c>
      <c r="O61" s="19" t="s">
        <v>326</v>
      </c>
      <c r="P61" s="12"/>
    </row>
    <row r="62" spans="1:16" ht="45" x14ac:dyDescent="0.25">
      <c r="A62" s="12" t="s">
        <v>123</v>
      </c>
      <c r="B62" s="12" t="s">
        <v>124</v>
      </c>
      <c r="C62" s="12" t="s">
        <v>191</v>
      </c>
      <c r="D62" s="12" t="s">
        <v>252</v>
      </c>
      <c r="E62" s="12"/>
      <c r="F62" s="12"/>
      <c r="G62" s="12"/>
      <c r="H62" s="12"/>
      <c r="I62" s="12" t="s">
        <v>313</v>
      </c>
      <c r="J62" s="13">
        <v>66.5</v>
      </c>
      <c r="K62" s="13">
        <f t="shared" si="0"/>
        <v>95</v>
      </c>
      <c r="L62" s="14">
        <v>3.5</v>
      </c>
      <c r="M62" s="15">
        <f t="shared" si="1"/>
        <v>5</v>
      </c>
      <c r="N62" s="12">
        <v>1.07</v>
      </c>
      <c r="O62" s="19" t="s">
        <v>326</v>
      </c>
      <c r="P62" s="12"/>
    </row>
    <row r="63" spans="1:16" ht="56.25" x14ac:dyDescent="0.25">
      <c r="A63" s="12" t="s">
        <v>125</v>
      </c>
      <c r="B63" s="12" t="s">
        <v>126</v>
      </c>
      <c r="C63" s="12" t="s">
        <v>192</v>
      </c>
      <c r="D63" s="12" t="s">
        <v>253</v>
      </c>
      <c r="E63" s="12"/>
      <c r="F63" s="12"/>
      <c r="G63" s="12"/>
      <c r="H63" s="12"/>
      <c r="I63" s="12" t="s">
        <v>314</v>
      </c>
      <c r="J63" s="13">
        <v>50.4</v>
      </c>
      <c r="K63" s="13">
        <f t="shared" si="0"/>
        <v>72</v>
      </c>
      <c r="L63" s="14">
        <v>0</v>
      </c>
      <c r="M63" s="15">
        <f t="shared" si="1"/>
        <v>0</v>
      </c>
      <c r="N63" s="12">
        <v>1.07</v>
      </c>
      <c r="O63" s="19" t="s">
        <v>326</v>
      </c>
      <c r="P63" s="12"/>
    </row>
    <row r="64" spans="1:16" ht="33.75" x14ac:dyDescent="0.25">
      <c r="A64" s="12" t="s">
        <v>127</v>
      </c>
      <c r="B64" s="12" t="s">
        <v>128</v>
      </c>
      <c r="C64" s="12" t="s">
        <v>193</v>
      </c>
      <c r="D64" s="12" t="s">
        <v>254</v>
      </c>
      <c r="E64" s="12"/>
      <c r="F64" s="12"/>
      <c r="G64" s="12"/>
      <c r="H64" s="12"/>
      <c r="I64" s="12" t="s">
        <v>315</v>
      </c>
      <c r="J64" s="13">
        <v>11.2</v>
      </c>
      <c r="K64" s="13">
        <f t="shared" si="0"/>
        <v>16</v>
      </c>
      <c r="L64" s="14">
        <v>0</v>
      </c>
      <c r="M64" s="15">
        <f t="shared" si="1"/>
        <v>0</v>
      </c>
      <c r="N64" s="12">
        <v>5.07</v>
      </c>
      <c r="O64" s="19" t="s">
        <v>326</v>
      </c>
      <c r="P64" s="12"/>
    </row>
    <row r="65" spans="1:16" ht="56.25" x14ac:dyDescent="0.25">
      <c r="A65" s="12" t="s">
        <v>129</v>
      </c>
      <c r="B65" s="12" t="s">
        <v>130</v>
      </c>
      <c r="C65" s="12" t="s">
        <v>194</v>
      </c>
      <c r="D65" s="12" t="s">
        <v>255</v>
      </c>
      <c r="E65" s="12"/>
      <c r="F65" s="12"/>
      <c r="G65" s="12"/>
      <c r="H65" s="12"/>
      <c r="I65" s="12" t="s">
        <v>316</v>
      </c>
      <c r="J65" s="13">
        <v>12.6</v>
      </c>
      <c r="K65" s="13">
        <f t="shared" si="0"/>
        <v>18</v>
      </c>
      <c r="L65" s="14">
        <v>12.6</v>
      </c>
      <c r="M65" s="15">
        <f t="shared" si="1"/>
        <v>18</v>
      </c>
      <c r="N65" s="12">
        <v>4.07</v>
      </c>
      <c r="O65" s="19" t="s">
        <v>326</v>
      </c>
      <c r="P65" s="12"/>
    </row>
    <row r="66" spans="1:16" ht="33.75" x14ac:dyDescent="0.25">
      <c r="A66" s="12" t="s">
        <v>131</v>
      </c>
      <c r="B66" s="12" t="s">
        <v>132</v>
      </c>
      <c r="C66" s="12" t="s">
        <v>195</v>
      </c>
      <c r="D66" s="12" t="s">
        <v>256</v>
      </c>
      <c r="E66" s="12"/>
      <c r="F66" s="12"/>
      <c r="G66" s="12"/>
      <c r="H66" s="12"/>
      <c r="I66" s="12" t="s">
        <v>317</v>
      </c>
      <c r="J66" s="13">
        <v>6.3</v>
      </c>
      <c r="K66" s="13">
        <f t="shared" si="0"/>
        <v>9</v>
      </c>
      <c r="L66" s="14">
        <v>5.6</v>
      </c>
      <c r="M66" s="15">
        <f t="shared" si="1"/>
        <v>8</v>
      </c>
      <c r="N66" s="12">
        <v>3.07</v>
      </c>
      <c r="O66" s="19" t="s">
        <v>326</v>
      </c>
      <c r="P66" s="12"/>
    </row>
    <row r="67" spans="1:16" ht="56.25" x14ac:dyDescent="0.25">
      <c r="A67" s="12" t="s">
        <v>133</v>
      </c>
      <c r="B67" s="12" t="s">
        <v>134</v>
      </c>
      <c r="C67" s="12" t="s">
        <v>196</v>
      </c>
      <c r="D67" s="12" t="s">
        <v>257</v>
      </c>
      <c r="E67" s="12"/>
      <c r="F67" s="12"/>
      <c r="G67" s="12"/>
      <c r="H67" s="12"/>
      <c r="I67" s="12" t="s">
        <v>318</v>
      </c>
      <c r="J67" s="13">
        <v>148.4</v>
      </c>
      <c r="K67" s="13">
        <f t="shared" si="0"/>
        <v>212.00000000000003</v>
      </c>
      <c r="L67" s="14">
        <v>218.4</v>
      </c>
      <c r="M67" s="15">
        <f t="shared" si="1"/>
        <v>312</v>
      </c>
      <c r="N67" s="12">
        <v>3.07</v>
      </c>
      <c r="O67" s="19" t="s">
        <v>326</v>
      </c>
      <c r="P67" s="12"/>
    </row>
    <row r="68" spans="1:16" ht="33.75" x14ac:dyDescent="0.25">
      <c r="A68" s="12" t="s">
        <v>135</v>
      </c>
      <c r="B68" s="12" t="s">
        <v>136</v>
      </c>
      <c r="C68" s="12" t="s">
        <v>197</v>
      </c>
      <c r="D68" s="12" t="s">
        <v>258</v>
      </c>
      <c r="E68" s="12"/>
      <c r="F68" s="12"/>
      <c r="G68" s="12"/>
      <c r="H68" s="12"/>
      <c r="I68" s="12" t="s">
        <v>319</v>
      </c>
      <c r="J68" s="14">
        <v>116.9</v>
      </c>
      <c r="K68" s="13">
        <f t="shared" si="0"/>
        <v>167.00000000000003</v>
      </c>
      <c r="L68" s="14">
        <v>87.5</v>
      </c>
      <c r="M68" s="15">
        <f t="shared" si="1"/>
        <v>125.00000000000001</v>
      </c>
      <c r="N68" s="12">
        <v>3.07</v>
      </c>
      <c r="O68" s="19" t="s">
        <v>326</v>
      </c>
      <c r="P68" s="12"/>
    </row>
    <row r="69" spans="1:16" ht="41.25" customHeight="1" x14ac:dyDescent="0.25">
      <c r="I69" s="17" t="s">
        <v>324</v>
      </c>
      <c r="K69" s="17">
        <f>SUM(K8:K68)</f>
        <v>1738</v>
      </c>
      <c r="M69" s="17">
        <f>SUM(M8:M68)</f>
        <v>1559</v>
      </c>
    </row>
  </sheetData>
  <mergeCells count="5">
    <mergeCell ref="A1:P1"/>
    <mergeCell ref="A2:P2"/>
    <mergeCell ref="A3:P3"/>
    <mergeCell ref="A4:P4"/>
    <mergeCell ref="A5:P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2023-06-30T11:25:34Z</dcterms:modified>
</cp:coreProperties>
</file>