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343 Элапраза\"/>
    </mc:Choice>
  </mc:AlternateContent>
  <xr:revisionPtr revIDLastSave="0" documentId="13_ncr:1_{6F82A06E-A220-4AF8-8288-CCCC70E237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этап'!$I$6:$J$7</definedName>
  </definedNames>
  <calcPr calcId="191029" refMode="R1C1"/>
</workbook>
</file>

<file path=xl/calcChain.xml><?xml version="1.0" encoding="utf-8"?>
<calcChain xmlns="http://schemas.openxmlformats.org/spreadsheetml/2006/main">
  <c r="G41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7" i="2"/>
  <c r="F41" i="2"/>
  <c r="G7" i="3"/>
</calcChain>
</file>

<file path=xl/sharedStrings.xml><?xml version="1.0" encoding="utf-8"?>
<sst xmlns="http://schemas.openxmlformats.org/spreadsheetml/2006/main" count="206" uniqueCount="127">
  <si>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</si>
  <si>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</si>
  <si>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</si>
  <si>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</si>
  <si>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</si>
  <si>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</si>
  <si>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</si>
  <si>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</si>
  <si>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</si>
  <si>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</si>
  <si>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</si>
  <si>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</si>
  <si>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>Поставщик: АО "Фармимэкс"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</si>
  <si>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</si>
  <si>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</si>
  <si>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</si>
  <si>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 xml:space="preserve">Торговое наименование:Вимизайм, концентрат для приготовления раствора для инфузий,
1 мг/мл (флакон) 5.0 мл х 1 (пачка картонная)
 </t>
  </si>
  <si>
    <t>№0873400003922000604_358372</t>
  </si>
  <si>
    <t xml:space="preserve">Государственный контракт №0873400003922000604_358372  от «26» декабря    2022 года 2 этап </t>
  </si>
  <si>
    <t>С 16.02.2023 – не позднее 15.04.2023</t>
  </si>
  <si>
    <t>до 15.04.2023</t>
  </si>
  <si>
    <t xml:space="preserve">Государственный контракт №0873400003923000343-0001 от «25» июля    2023 года </t>
  </si>
  <si>
    <t>Торговое наименование:Элапраза®, концентрат для приготовления раствора для инфузий, 2 мг/мл (флакон) 3 мл х 1 (пачка картонная)</t>
  </si>
  <si>
    <t>Международное непатентованное наименование:  Идурсульфаза</t>
  </si>
  <si>
    <t>№0873400003923000343-0001</t>
  </si>
  <si>
    <t>С даты заключения Контракта - не позднее 
01.11.2023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</si>
  <si>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</si>
  <si>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</si>
  <si>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</si>
  <si>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</si>
  <si>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</si>
  <si>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</si>
  <si>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</si>
  <si>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</si>
  <si>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</si>
  <si>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</si>
  <si>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</si>
  <si>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</si>
  <si>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</si>
  <si>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</si>
  <si>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</si>
  <si>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</si>
  <si>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</si>
  <si>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</si>
  <si>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</si>
  <si>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</si>
  <si>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</si>
  <si>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</si>
  <si>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</si>
  <si>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</si>
  <si>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</si>
  <si>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</si>
  <si>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</si>
  <si>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</si>
  <si>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</si>
  <si>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</si>
  <si>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</si>
  <si>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</si>
  <si>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</si>
  <si>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</si>
  <si>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</si>
  <si>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</si>
  <si>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</si>
  <si>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</si>
  <si>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</si>
  <si>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</si>
  <si>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</si>
  <si>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</si>
  <si>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</si>
  <si>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</si>
  <si>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</si>
  <si>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</si>
  <si>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</si>
  <si>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</si>
  <si>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</si>
  <si>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</si>
  <si>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</si>
  <si>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</si>
  <si>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</si>
  <si>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</si>
  <si>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</si>
  <si>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</si>
  <si>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</si>
  <si>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</si>
  <si>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</si>
  <si>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</si>
  <si>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</si>
  <si>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</si>
  <si>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</si>
  <si>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</si>
  <si>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</si>
  <si>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</si>
  <si>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</si>
  <si>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</si>
  <si>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</si>
  <si>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</si>
  <si>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</si>
  <si>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</si>
  <si>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Алтайский край,г. Барнаул, ул. Силикатная, зд. 16А</t>
  </si>
  <si>
    <t>Амурская область,г. Благовещенск,ул. Нагорная, д. 1</t>
  </si>
  <si>
    <t>Владимирская область,г. Владимир, Судогодское шоссе, д. 67</t>
  </si>
  <si>
    <t>Воронежская область,г. Воронеж, ул. Загородная, д. 68</t>
  </si>
  <si>
    <t>Калужская область,г. Калуга, ул. Московская, д. 284, стр. 1</t>
  </si>
  <si>
    <t>Краснодарский край, г. Краснодар,ул. Коммунаров, д. 276, строение 1</t>
  </si>
  <si>
    <t>Санкт-Петербург,г. Красное Село, ул. Свободы, д. 57, лит. А</t>
  </si>
  <si>
    <t>Мурманская область,г. Кола, ул. Андрусенко,д. 10</t>
  </si>
  <si>
    <t>Нижегородская область,г. Нижний Новгород,ул. Геологов, д. 6</t>
  </si>
  <si>
    <t>Новосибирская область,г. Новосибирск, ул. Дуси Ковальчук, д. 77</t>
  </si>
  <si>
    <t>Пензенская область,г. Пенза, ул. Аустрина,д. 145</t>
  </si>
  <si>
    <t>Приморский край, г. Владивосток, Партизанский пр-кт, д. 44, корпус 3</t>
  </si>
  <si>
    <t>Республика Дагестан, г. Махачкала,ул. Буганова, д. 24</t>
  </si>
  <si>
    <t>Республика Крым,г. Симферополь, ул. Крылова, д. 137</t>
  </si>
  <si>
    <t>Республика Мордовия,г. Саранск, ул. 1-я Промышленная, д. 8</t>
  </si>
  <si>
    <t>Республика Татарстан,г. Казань, ул. Тихорецкая, д. 11</t>
  </si>
  <si>
    <t>Республика Тыва,г. Кызыл, ул. Оюна Курседи, д. 71, литер А</t>
  </si>
  <si>
    <t>Республика Хакасия,г. Абакан, квартал Молодежный, д. 10</t>
  </si>
  <si>
    <t>Самарская область, Волжский район,с. Преображенка, ул. Индустриальная, д. 6/1</t>
  </si>
  <si>
    <t>Саратовская область,г. Саратов,2-й Трофимовский проезд, здание 8, помещение 2</t>
  </si>
  <si>
    <t>Свердловская область,г. Екатеринбург, Сибирский тракт, стр. 49</t>
  </si>
  <si>
    <t>Тюменская область,г. Тюмень,ул. Велижанская, д. 77</t>
  </si>
  <si>
    <t>Удмуртская Республика,г. Ижевск, ул. Дзержинского, д. 3, Литера В</t>
  </si>
  <si>
    <t>Ульяновская область,г. Ульяновск,ул. Пожарского, д. 25а</t>
  </si>
  <si>
    <t>Челябинская область,г. Челябинск, ул. Радонежская, д. 9</t>
  </si>
  <si>
    <t>Москва, ул. Стрелецкая,д. 3, строение 2,5</t>
  </si>
  <si>
    <t>Санкт-Петербург,5-й Предпортовый проезд, д. 19</t>
  </si>
  <si>
    <t>ИТОГО</t>
  </si>
  <si>
    <t>Поставщик: Президент Акционерного общества «Фармацевтический импорт, экспорт» 
(АО «Фармимэкс»)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</si>
</sst>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 readingOrder="1"/>
      <protection locked="0"/>
    </xf>
    <xf numFmtId="0" fontId="13" fillId="0" borderId="4" xfId="0" applyFont="1" applyBorder="1" applyAlignment="1" applyProtection="1">
      <alignment horizontal="right" vertical="top" wrapText="1" readingOrder="1"/>
      <protection locked="0"/>
    </xf>
    <xf numFmtId="0" fontId="13" fillId="0" borderId="5" xfId="0" applyFont="1" applyBorder="1" applyAlignment="1" applyProtection="1">
      <alignment horizontal="right" vertical="top" wrapText="1" readingOrder="1"/>
      <protection locked="0"/>
    </xf>
    <xf numFmtId="0" fontId="13" fillId="0" borderId="6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31" zoomScale="80" zoomScaleNormal="80" workbookViewId="0">
      <selection activeCell="N11" sqref="N11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5.425781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4" t="s">
        <v>4</v>
      </c>
    </row>
    <row r="2" spans="1:10" ht="15" x14ac:dyDescent="0.2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4.5" customHeight="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51.75" customHeight="1" x14ac:dyDescent="0.25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2.25" customHeight="1" x14ac:dyDescent="0.25">
      <c r="A5" s="22" t="s">
        <v>126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72" customHeight="1" x14ac:dyDescent="0.25">
      <c r="A6" s="5" t="s">
        <v>3</v>
      </c>
      <c r="B6" s="5" t="s">
        <v>5</v>
      </c>
      <c r="C6" s="5" t="s">
        <v>0</v>
      </c>
      <c r="D6" s="5" t="s">
        <v>1</v>
      </c>
      <c r="E6" s="5" t="s">
        <v>2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0" s="18" customFormat="1" ht="60" x14ac:dyDescent="0.25">
      <c r="A7" s="11" t="s">
        <v>24</v>
      </c>
      <c r="B7" s="12" t="s">
        <v>25</v>
      </c>
      <c r="C7" s="13" t="s">
        <v>26</v>
      </c>
      <c r="D7" s="13" t="s">
        <v>27</v>
      </c>
      <c r="E7" s="13" t="s">
        <v>98</v>
      </c>
      <c r="F7" s="14">
        <v>738</v>
      </c>
      <c r="G7" s="15">
        <f>F7/3</f>
        <v>246</v>
      </c>
      <c r="H7" s="16">
        <v>45222</v>
      </c>
      <c r="I7" s="16">
        <v>45229</v>
      </c>
      <c r="J7" s="17"/>
    </row>
    <row r="8" spans="1:10" s="18" customFormat="1" ht="60" x14ac:dyDescent="0.25">
      <c r="A8" s="11" t="s">
        <v>24</v>
      </c>
      <c r="B8" s="12" t="s">
        <v>25</v>
      </c>
      <c r="C8" s="13" t="s">
        <v>28</v>
      </c>
      <c r="D8" s="13" t="s">
        <v>29</v>
      </c>
      <c r="E8" s="13" t="s">
        <v>99</v>
      </c>
      <c r="F8" s="14">
        <v>108</v>
      </c>
      <c r="G8" s="15">
        <f t="shared" ref="G8:G40" si="0">F8/3</f>
        <v>36</v>
      </c>
      <c r="H8" s="16">
        <v>45222</v>
      </c>
      <c r="I8" s="16">
        <v>45229</v>
      </c>
      <c r="J8" s="17"/>
    </row>
    <row r="9" spans="1:10" s="18" customFormat="1" ht="75" x14ac:dyDescent="0.25">
      <c r="A9" s="11" t="s">
        <v>24</v>
      </c>
      <c r="B9" s="12" t="s">
        <v>25</v>
      </c>
      <c r="C9" s="13" t="s">
        <v>30</v>
      </c>
      <c r="D9" s="13" t="s">
        <v>31</v>
      </c>
      <c r="E9" s="13" t="s">
        <v>100</v>
      </c>
      <c r="F9" s="14">
        <v>81</v>
      </c>
      <c r="G9" s="15">
        <f t="shared" si="0"/>
        <v>27</v>
      </c>
      <c r="H9" s="16">
        <v>45222</v>
      </c>
      <c r="I9" s="16">
        <v>45229</v>
      </c>
      <c r="J9" s="17"/>
    </row>
    <row r="10" spans="1:10" s="18" customFormat="1" ht="60" x14ac:dyDescent="0.25">
      <c r="A10" s="11" t="s">
        <v>24</v>
      </c>
      <c r="B10" s="12" t="s">
        <v>25</v>
      </c>
      <c r="C10" s="13" t="s">
        <v>32</v>
      </c>
      <c r="D10" s="13" t="s">
        <v>33</v>
      </c>
      <c r="E10" s="13" t="s">
        <v>101</v>
      </c>
      <c r="F10" s="14">
        <v>165</v>
      </c>
      <c r="G10" s="15">
        <f t="shared" si="0"/>
        <v>55</v>
      </c>
      <c r="H10" s="16">
        <v>45222</v>
      </c>
      <c r="I10" s="16">
        <v>45229</v>
      </c>
      <c r="J10" s="17"/>
    </row>
    <row r="11" spans="1:10" s="18" customFormat="1" ht="75" x14ac:dyDescent="0.25">
      <c r="A11" s="11" t="s">
        <v>24</v>
      </c>
      <c r="B11" s="12" t="s">
        <v>25</v>
      </c>
      <c r="C11" s="13" t="s">
        <v>34</v>
      </c>
      <c r="D11" s="13" t="s">
        <v>35</v>
      </c>
      <c r="E11" s="13" t="s">
        <v>36</v>
      </c>
      <c r="F11" s="14">
        <v>108</v>
      </c>
      <c r="G11" s="15">
        <f t="shared" si="0"/>
        <v>36</v>
      </c>
      <c r="H11" s="16">
        <v>45222</v>
      </c>
      <c r="I11" s="16">
        <v>45229</v>
      </c>
      <c r="J11" s="17"/>
    </row>
    <row r="12" spans="1:10" s="18" customFormat="1" ht="60" x14ac:dyDescent="0.25">
      <c r="A12" s="11" t="s">
        <v>24</v>
      </c>
      <c r="B12" s="12" t="s">
        <v>25</v>
      </c>
      <c r="C12" s="13" t="s">
        <v>37</v>
      </c>
      <c r="D12" s="13" t="s">
        <v>38</v>
      </c>
      <c r="E12" s="13" t="s">
        <v>102</v>
      </c>
      <c r="F12" s="14">
        <v>81</v>
      </c>
      <c r="G12" s="15">
        <f t="shared" si="0"/>
        <v>27</v>
      </c>
      <c r="H12" s="16">
        <v>45222</v>
      </c>
      <c r="I12" s="16">
        <v>45229</v>
      </c>
      <c r="J12" s="17"/>
    </row>
    <row r="13" spans="1:10" s="18" customFormat="1" ht="69" customHeight="1" x14ac:dyDescent="0.25">
      <c r="A13" s="11" t="s">
        <v>24</v>
      </c>
      <c r="B13" s="12" t="s">
        <v>25</v>
      </c>
      <c r="C13" s="13" t="s">
        <v>39</v>
      </c>
      <c r="D13" s="13" t="s">
        <v>40</v>
      </c>
      <c r="E13" s="13" t="s">
        <v>103</v>
      </c>
      <c r="F13" s="14">
        <v>138</v>
      </c>
      <c r="G13" s="15">
        <f t="shared" si="0"/>
        <v>46</v>
      </c>
      <c r="H13" s="16">
        <v>45222</v>
      </c>
      <c r="I13" s="16">
        <v>45229</v>
      </c>
      <c r="J13" s="17"/>
    </row>
    <row r="14" spans="1:10" s="18" customFormat="1" ht="60" x14ac:dyDescent="0.25">
      <c r="A14" s="11" t="s">
        <v>24</v>
      </c>
      <c r="B14" s="12" t="s">
        <v>25</v>
      </c>
      <c r="C14" s="13" t="s">
        <v>41</v>
      </c>
      <c r="D14" s="13" t="s">
        <v>42</v>
      </c>
      <c r="E14" s="13" t="s">
        <v>43</v>
      </c>
      <c r="F14" s="14">
        <v>165</v>
      </c>
      <c r="G14" s="15">
        <f t="shared" si="0"/>
        <v>55</v>
      </c>
      <c r="H14" s="16">
        <v>45222</v>
      </c>
      <c r="I14" s="16">
        <v>45229</v>
      </c>
      <c r="J14" s="17"/>
    </row>
    <row r="15" spans="1:10" s="18" customFormat="1" ht="60" x14ac:dyDescent="0.25">
      <c r="A15" s="11" t="s">
        <v>24</v>
      </c>
      <c r="B15" s="12" t="s">
        <v>25</v>
      </c>
      <c r="C15" s="13" t="s">
        <v>44</v>
      </c>
      <c r="D15" s="13" t="s">
        <v>45</v>
      </c>
      <c r="E15" s="13" t="s">
        <v>104</v>
      </c>
      <c r="F15" s="14">
        <v>63</v>
      </c>
      <c r="G15" s="15">
        <f t="shared" si="0"/>
        <v>21</v>
      </c>
      <c r="H15" s="16">
        <v>45222</v>
      </c>
      <c r="I15" s="16">
        <v>45229</v>
      </c>
      <c r="J15" s="17"/>
    </row>
    <row r="16" spans="1:10" s="18" customFormat="1" ht="60" x14ac:dyDescent="0.25">
      <c r="A16" s="11" t="s">
        <v>24</v>
      </c>
      <c r="B16" s="12" t="s">
        <v>25</v>
      </c>
      <c r="C16" s="13" t="s">
        <v>46</v>
      </c>
      <c r="D16" s="13" t="s">
        <v>47</v>
      </c>
      <c r="E16" s="13" t="s">
        <v>48</v>
      </c>
      <c r="F16" s="14">
        <v>300</v>
      </c>
      <c r="G16" s="15">
        <f t="shared" si="0"/>
        <v>100</v>
      </c>
      <c r="H16" s="16">
        <v>45222</v>
      </c>
      <c r="I16" s="16">
        <v>45229</v>
      </c>
      <c r="J16" s="17"/>
    </row>
    <row r="17" spans="1:10" s="18" customFormat="1" ht="75" x14ac:dyDescent="0.25">
      <c r="A17" s="11" t="s">
        <v>24</v>
      </c>
      <c r="B17" s="12" t="s">
        <v>25</v>
      </c>
      <c r="C17" s="13" t="s">
        <v>49</v>
      </c>
      <c r="D17" s="13" t="s">
        <v>50</v>
      </c>
      <c r="E17" s="13" t="s">
        <v>105</v>
      </c>
      <c r="F17" s="14">
        <v>192</v>
      </c>
      <c r="G17" s="15">
        <f t="shared" si="0"/>
        <v>64</v>
      </c>
      <c r="H17" s="16">
        <v>45222</v>
      </c>
      <c r="I17" s="16">
        <v>45229</v>
      </c>
      <c r="J17" s="17"/>
    </row>
    <row r="18" spans="1:10" s="18" customFormat="1" ht="60" x14ac:dyDescent="0.25">
      <c r="A18" s="11" t="s">
        <v>24</v>
      </c>
      <c r="B18" s="12" t="s">
        <v>25</v>
      </c>
      <c r="C18" s="13" t="s">
        <v>51</v>
      </c>
      <c r="D18" s="13" t="s">
        <v>52</v>
      </c>
      <c r="E18" s="13" t="s">
        <v>106</v>
      </c>
      <c r="F18" s="14">
        <v>438</v>
      </c>
      <c r="G18" s="15">
        <f t="shared" si="0"/>
        <v>146</v>
      </c>
      <c r="H18" s="16">
        <v>45222</v>
      </c>
      <c r="I18" s="16">
        <v>45229</v>
      </c>
      <c r="J18" s="17"/>
    </row>
    <row r="19" spans="1:10" s="18" customFormat="1" ht="60" x14ac:dyDescent="0.25">
      <c r="A19" s="11" t="s">
        <v>24</v>
      </c>
      <c r="B19" s="12" t="s">
        <v>25</v>
      </c>
      <c r="C19" s="13" t="s">
        <v>53</v>
      </c>
      <c r="D19" s="13" t="s">
        <v>54</v>
      </c>
      <c r="E19" s="13" t="s">
        <v>107</v>
      </c>
      <c r="F19" s="14">
        <v>327</v>
      </c>
      <c r="G19" s="15">
        <f t="shared" si="0"/>
        <v>109</v>
      </c>
      <c r="H19" s="16">
        <v>45222</v>
      </c>
      <c r="I19" s="16">
        <v>45229</v>
      </c>
      <c r="J19" s="17"/>
    </row>
    <row r="20" spans="1:10" s="18" customFormat="1" ht="60" x14ac:dyDescent="0.25">
      <c r="A20" s="11" t="s">
        <v>24</v>
      </c>
      <c r="B20" s="12" t="s">
        <v>25</v>
      </c>
      <c r="C20" s="13" t="s">
        <v>55</v>
      </c>
      <c r="D20" s="13" t="s">
        <v>56</v>
      </c>
      <c r="E20" s="13" t="s">
        <v>57</v>
      </c>
      <c r="F20" s="14">
        <v>102</v>
      </c>
      <c r="G20" s="15">
        <f t="shared" si="0"/>
        <v>34</v>
      </c>
      <c r="H20" s="16">
        <v>45222</v>
      </c>
      <c r="I20" s="16">
        <v>45229</v>
      </c>
      <c r="J20" s="17"/>
    </row>
    <row r="21" spans="1:10" s="18" customFormat="1" ht="60" x14ac:dyDescent="0.25">
      <c r="A21" s="11" t="s">
        <v>24</v>
      </c>
      <c r="B21" s="12" t="s">
        <v>25</v>
      </c>
      <c r="C21" s="13" t="s">
        <v>58</v>
      </c>
      <c r="D21" s="13" t="s">
        <v>59</v>
      </c>
      <c r="E21" s="13" t="s">
        <v>60</v>
      </c>
      <c r="F21" s="14">
        <v>51</v>
      </c>
      <c r="G21" s="15">
        <f t="shared" si="0"/>
        <v>17</v>
      </c>
      <c r="H21" s="16">
        <v>45222</v>
      </c>
      <c r="I21" s="16">
        <v>45229</v>
      </c>
      <c r="J21" s="17"/>
    </row>
    <row r="22" spans="1:10" s="18" customFormat="1" ht="60" x14ac:dyDescent="0.25">
      <c r="A22" s="11" t="s">
        <v>24</v>
      </c>
      <c r="B22" s="12" t="s">
        <v>25</v>
      </c>
      <c r="C22" s="13" t="s">
        <v>61</v>
      </c>
      <c r="D22" s="13" t="s">
        <v>62</v>
      </c>
      <c r="E22" s="13" t="s">
        <v>108</v>
      </c>
      <c r="F22" s="14">
        <v>177</v>
      </c>
      <c r="G22" s="15">
        <f t="shared" si="0"/>
        <v>59</v>
      </c>
      <c r="H22" s="16">
        <v>45222</v>
      </c>
      <c r="I22" s="16">
        <v>45229</v>
      </c>
      <c r="J22" s="17"/>
    </row>
    <row r="23" spans="1:10" s="18" customFormat="1" ht="60" x14ac:dyDescent="0.25">
      <c r="A23" s="11" t="s">
        <v>24</v>
      </c>
      <c r="B23" s="12" t="s">
        <v>25</v>
      </c>
      <c r="C23" s="13" t="s">
        <v>63</v>
      </c>
      <c r="D23" s="13" t="s">
        <v>64</v>
      </c>
      <c r="E23" s="13" t="s">
        <v>65</v>
      </c>
      <c r="F23" s="14">
        <v>192</v>
      </c>
      <c r="G23" s="15">
        <f t="shared" si="0"/>
        <v>64</v>
      </c>
      <c r="H23" s="16">
        <v>45222</v>
      </c>
      <c r="I23" s="16">
        <v>45229</v>
      </c>
      <c r="J23" s="17"/>
    </row>
    <row r="24" spans="1:10" s="18" customFormat="1" ht="60" x14ac:dyDescent="0.25">
      <c r="A24" s="11" t="s">
        <v>24</v>
      </c>
      <c r="B24" s="12" t="s">
        <v>25</v>
      </c>
      <c r="C24" s="13" t="s">
        <v>66</v>
      </c>
      <c r="D24" s="13" t="s">
        <v>67</v>
      </c>
      <c r="E24" s="13" t="s">
        <v>109</v>
      </c>
      <c r="F24" s="14">
        <v>246</v>
      </c>
      <c r="G24" s="15">
        <f t="shared" si="0"/>
        <v>82</v>
      </c>
      <c r="H24" s="16">
        <v>45222</v>
      </c>
      <c r="I24" s="16">
        <v>45229</v>
      </c>
      <c r="J24" s="17"/>
    </row>
    <row r="25" spans="1:10" s="18" customFormat="1" ht="75" x14ac:dyDescent="0.25">
      <c r="A25" s="11" t="s">
        <v>24</v>
      </c>
      <c r="B25" s="12" t="s">
        <v>25</v>
      </c>
      <c r="C25" s="13" t="s">
        <v>13</v>
      </c>
      <c r="D25" s="13" t="s">
        <v>14</v>
      </c>
      <c r="E25" s="13" t="s">
        <v>110</v>
      </c>
      <c r="F25" s="14">
        <v>81</v>
      </c>
      <c r="G25" s="15">
        <f t="shared" si="0"/>
        <v>27</v>
      </c>
      <c r="H25" s="16">
        <v>45222</v>
      </c>
      <c r="I25" s="16">
        <v>45229</v>
      </c>
      <c r="J25" s="17"/>
    </row>
    <row r="26" spans="1:10" s="18" customFormat="1" ht="60" x14ac:dyDescent="0.25">
      <c r="A26" s="11" t="s">
        <v>24</v>
      </c>
      <c r="B26" s="12" t="s">
        <v>25</v>
      </c>
      <c r="C26" s="13" t="s">
        <v>68</v>
      </c>
      <c r="D26" s="13" t="s">
        <v>69</v>
      </c>
      <c r="E26" s="13" t="s">
        <v>111</v>
      </c>
      <c r="F26" s="14">
        <v>303</v>
      </c>
      <c r="G26" s="15">
        <f t="shared" si="0"/>
        <v>101</v>
      </c>
      <c r="H26" s="16">
        <v>45222</v>
      </c>
      <c r="I26" s="16">
        <v>45229</v>
      </c>
      <c r="J26" s="17"/>
    </row>
    <row r="27" spans="1:10" s="18" customFormat="1" ht="60" x14ac:dyDescent="0.25">
      <c r="A27" s="11" t="s">
        <v>24</v>
      </c>
      <c r="B27" s="12" t="s">
        <v>25</v>
      </c>
      <c r="C27" s="13" t="s">
        <v>70</v>
      </c>
      <c r="D27" s="13" t="s">
        <v>71</v>
      </c>
      <c r="E27" s="13" t="s">
        <v>112</v>
      </c>
      <c r="F27" s="14">
        <v>54</v>
      </c>
      <c r="G27" s="15">
        <f t="shared" si="0"/>
        <v>18</v>
      </c>
      <c r="H27" s="16">
        <v>45222</v>
      </c>
      <c r="I27" s="16">
        <v>45229</v>
      </c>
      <c r="J27" s="17"/>
    </row>
    <row r="28" spans="1:10" s="18" customFormat="1" ht="60" x14ac:dyDescent="0.25">
      <c r="A28" s="11" t="s">
        <v>24</v>
      </c>
      <c r="B28" s="12" t="s">
        <v>25</v>
      </c>
      <c r="C28" s="13" t="s">
        <v>72</v>
      </c>
      <c r="D28" s="13" t="s">
        <v>73</v>
      </c>
      <c r="E28" s="13" t="s">
        <v>113</v>
      </c>
      <c r="F28" s="14">
        <v>327</v>
      </c>
      <c r="G28" s="15">
        <f t="shared" si="0"/>
        <v>109</v>
      </c>
      <c r="H28" s="16">
        <v>45222</v>
      </c>
      <c r="I28" s="16">
        <v>45229</v>
      </c>
      <c r="J28" s="17"/>
    </row>
    <row r="29" spans="1:10" s="18" customFormat="1" ht="60" x14ac:dyDescent="0.25">
      <c r="A29" s="11" t="s">
        <v>24</v>
      </c>
      <c r="B29" s="12" t="s">
        <v>25</v>
      </c>
      <c r="C29" s="13" t="s">
        <v>74</v>
      </c>
      <c r="D29" s="13" t="s">
        <v>75</v>
      </c>
      <c r="E29" s="13" t="s">
        <v>114</v>
      </c>
      <c r="F29" s="14">
        <v>81</v>
      </c>
      <c r="G29" s="15">
        <f t="shared" si="0"/>
        <v>27</v>
      </c>
      <c r="H29" s="16">
        <v>45222</v>
      </c>
      <c r="I29" s="16">
        <v>45229</v>
      </c>
      <c r="J29" s="17"/>
    </row>
    <row r="30" spans="1:10" s="18" customFormat="1" ht="60" x14ac:dyDescent="0.25">
      <c r="A30" s="11" t="s">
        <v>24</v>
      </c>
      <c r="B30" s="12" t="s">
        <v>25</v>
      </c>
      <c r="C30" s="13" t="s">
        <v>76</v>
      </c>
      <c r="D30" s="13" t="s">
        <v>77</v>
      </c>
      <c r="E30" s="13" t="s">
        <v>115</v>
      </c>
      <c r="F30" s="14">
        <v>81</v>
      </c>
      <c r="G30" s="15">
        <f t="shared" si="0"/>
        <v>27</v>
      </c>
      <c r="H30" s="16">
        <v>45222</v>
      </c>
      <c r="I30" s="16">
        <v>45229</v>
      </c>
      <c r="J30" s="17"/>
    </row>
    <row r="31" spans="1:10" s="18" customFormat="1" ht="60" x14ac:dyDescent="0.25">
      <c r="A31" s="11" t="s">
        <v>24</v>
      </c>
      <c r="B31" s="12" t="s">
        <v>25</v>
      </c>
      <c r="C31" s="13" t="s">
        <v>78</v>
      </c>
      <c r="D31" s="13" t="s">
        <v>79</v>
      </c>
      <c r="E31" s="13" t="s">
        <v>116</v>
      </c>
      <c r="F31" s="14">
        <v>54</v>
      </c>
      <c r="G31" s="15">
        <f t="shared" si="0"/>
        <v>18</v>
      </c>
      <c r="H31" s="16">
        <v>45222</v>
      </c>
      <c r="I31" s="16">
        <v>45229</v>
      </c>
      <c r="J31" s="17"/>
    </row>
    <row r="32" spans="1:10" s="18" customFormat="1" ht="60" x14ac:dyDescent="0.25">
      <c r="A32" s="11" t="s">
        <v>24</v>
      </c>
      <c r="B32" s="12" t="s">
        <v>25</v>
      </c>
      <c r="C32" s="13" t="s">
        <v>80</v>
      </c>
      <c r="D32" s="13" t="s">
        <v>81</v>
      </c>
      <c r="E32" s="13" t="s">
        <v>117</v>
      </c>
      <c r="F32" s="14">
        <v>165</v>
      </c>
      <c r="G32" s="15">
        <f t="shared" si="0"/>
        <v>55</v>
      </c>
      <c r="H32" s="16">
        <v>45222</v>
      </c>
      <c r="I32" s="16">
        <v>45229</v>
      </c>
      <c r="J32" s="17"/>
    </row>
    <row r="33" spans="1:10" s="18" customFormat="1" ht="60" x14ac:dyDescent="0.25">
      <c r="A33" s="11" t="s">
        <v>24</v>
      </c>
      <c r="B33" s="12" t="s">
        <v>25</v>
      </c>
      <c r="C33" s="13" t="s">
        <v>82</v>
      </c>
      <c r="D33" s="13" t="s">
        <v>83</v>
      </c>
      <c r="E33" s="13" t="s">
        <v>118</v>
      </c>
      <c r="F33" s="14">
        <v>300</v>
      </c>
      <c r="G33" s="15">
        <f t="shared" si="0"/>
        <v>100</v>
      </c>
      <c r="H33" s="16">
        <v>45222</v>
      </c>
      <c r="I33" s="16">
        <v>45229</v>
      </c>
      <c r="J33" s="17"/>
    </row>
    <row r="34" spans="1:10" s="18" customFormat="1" ht="60" x14ac:dyDescent="0.25">
      <c r="A34" s="11" t="s">
        <v>24</v>
      </c>
      <c r="B34" s="12" t="s">
        <v>25</v>
      </c>
      <c r="C34" s="13" t="s">
        <v>84</v>
      </c>
      <c r="D34" s="13" t="s">
        <v>67</v>
      </c>
      <c r="E34" s="13" t="s">
        <v>119</v>
      </c>
      <c r="F34" s="14">
        <v>108</v>
      </c>
      <c r="G34" s="15">
        <f t="shared" si="0"/>
        <v>36</v>
      </c>
      <c r="H34" s="16">
        <v>45222</v>
      </c>
      <c r="I34" s="16">
        <v>45229</v>
      </c>
      <c r="J34" s="17"/>
    </row>
    <row r="35" spans="1:10" s="18" customFormat="1" ht="60" x14ac:dyDescent="0.25">
      <c r="A35" s="11" t="s">
        <v>24</v>
      </c>
      <c r="B35" s="12" t="s">
        <v>25</v>
      </c>
      <c r="C35" s="13" t="s">
        <v>85</v>
      </c>
      <c r="D35" s="13" t="s">
        <v>86</v>
      </c>
      <c r="E35" s="13" t="s">
        <v>120</v>
      </c>
      <c r="F35" s="14">
        <v>81</v>
      </c>
      <c r="G35" s="15">
        <f t="shared" si="0"/>
        <v>27</v>
      </c>
      <c r="H35" s="16">
        <v>45222</v>
      </c>
      <c r="I35" s="16">
        <v>45229</v>
      </c>
      <c r="J35" s="17"/>
    </row>
    <row r="36" spans="1:10" s="18" customFormat="1" ht="60" x14ac:dyDescent="0.25">
      <c r="A36" s="11" t="s">
        <v>24</v>
      </c>
      <c r="B36" s="12" t="s">
        <v>25</v>
      </c>
      <c r="C36" s="13" t="s">
        <v>87</v>
      </c>
      <c r="D36" s="13" t="s">
        <v>88</v>
      </c>
      <c r="E36" s="13" t="s">
        <v>121</v>
      </c>
      <c r="F36" s="14">
        <v>138</v>
      </c>
      <c r="G36" s="15">
        <f t="shared" si="0"/>
        <v>46</v>
      </c>
      <c r="H36" s="16">
        <v>45222</v>
      </c>
      <c r="I36" s="16">
        <v>45229</v>
      </c>
      <c r="J36" s="17"/>
    </row>
    <row r="37" spans="1:10" s="18" customFormat="1" ht="60" x14ac:dyDescent="0.25">
      <c r="A37" s="11" t="s">
        <v>24</v>
      </c>
      <c r="B37" s="12" t="s">
        <v>25</v>
      </c>
      <c r="C37" s="13" t="s">
        <v>89</v>
      </c>
      <c r="D37" s="13" t="s">
        <v>90</v>
      </c>
      <c r="E37" s="13" t="s">
        <v>122</v>
      </c>
      <c r="F37" s="14">
        <v>108</v>
      </c>
      <c r="G37" s="15">
        <f t="shared" si="0"/>
        <v>36</v>
      </c>
      <c r="H37" s="16">
        <v>45222</v>
      </c>
      <c r="I37" s="16">
        <v>45229</v>
      </c>
      <c r="J37" s="17"/>
    </row>
    <row r="38" spans="1:10" s="18" customFormat="1" ht="75" x14ac:dyDescent="0.25">
      <c r="A38" s="11" t="s">
        <v>24</v>
      </c>
      <c r="B38" s="12" t="s">
        <v>25</v>
      </c>
      <c r="C38" s="13" t="s">
        <v>91</v>
      </c>
      <c r="D38" s="13" t="s">
        <v>92</v>
      </c>
      <c r="E38" s="13" t="s">
        <v>93</v>
      </c>
      <c r="F38" s="14">
        <v>219</v>
      </c>
      <c r="G38" s="15">
        <f t="shared" si="0"/>
        <v>73</v>
      </c>
      <c r="H38" s="16">
        <v>45222</v>
      </c>
      <c r="I38" s="16">
        <v>45229</v>
      </c>
      <c r="J38" s="17"/>
    </row>
    <row r="39" spans="1:10" s="18" customFormat="1" ht="102" customHeight="1" x14ac:dyDescent="0.25">
      <c r="A39" s="11" t="s">
        <v>24</v>
      </c>
      <c r="B39" s="12" t="s">
        <v>25</v>
      </c>
      <c r="C39" s="13" t="s">
        <v>94</v>
      </c>
      <c r="D39" s="13" t="s">
        <v>95</v>
      </c>
      <c r="E39" s="13" t="s">
        <v>123</v>
      </c>
      <c r="F39" s="14">
        <v>1158</v>
      </c>
      <c r="G39" s="15">
        <f t="shared" si="0"/>
        <v>386</v>
      </c>
      <c r="H39" s="16">
        <v>45222</v>
      </c>
      <c r="I39" s="16">
        <v>45229</v>
      </c>
      <c r="J39" s="17"/>
    </row>
    <row r="40" spans="1:10" s="18" customFormat="1" ht="52.5" customHeight="1" x14ac:dyDescent="0.25">
      <c r="A40" s="11" t="s">
        <v>24</v>
      </c>
      <c r="B40" s="12" t="s">
        <v>25</v>
      </c>
      <c r="C40" s="13" t="s">
        <v>96</v>
      </c>
      <c r="D40" s="13" t="s">
        <v>97</v>
      </c>
      <c r="E40" s="13" t="s">
        <v>124</v>
      </c>
      <c r="F40" s="14">
        <v>81</v>
      </c>
      <c r="G40" s="15">
        <f t="shared" si="0"/>
        <v>27</v>
      </c>
      <c r="H40" s="16">
        <v>45222</v>
      </c>
      <c r="I40" s="16">
        <v>45229</v>
      </c>
      <c r="J40" s="17"/>
    </row>
    <row r="41" spans="1:10" ht="18.75" customHeight="1" x14ac:dyDescent="0.25">
      <c r="A41" s="19" t="s">
        <v>125</v>
      </c>
      <c r="B41" s="20"/>
      <c r="C41" s="20"/>
      <c r="D41" s="20"/>
      <c r="E41" s="21"/>
      <c r="F41" s="10">
        <f>SUM(F7:F40)</f>
        <v>7011</v>
      </c>
      <c r="G41" s="10">
        <f>SUM(G7:G40)</f>
        <v>2337</v>
      </c>
      <c r="H41" s="10"/>
      <c r="I41" s="10"/>
      <c r="J41" s="10"/>
    </row>
  </sheetData>
  <autoFilter ref="I6:J7" xr:uid="{00000000-0009-0000-0000-000000000000}"/>
  <sortState xmlns:xlrd2="http://schemas.microsoft.com/office/spreadsheetml/2017/richdata2" ref="A7:L7">
    <sortCondition ref="A7"/>
  </sortState>
  <mergeCells count="5">
    <mergeCell ref="A41:E41"/>
    <mergeCell ref="A2:J2"/>
    <mergeCell ref="A3:J3"/>
    <mergeCell ref="A4:J4"/>
    <mergeCell ref="A5:J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3E06-4B34-4263-B522-87C5EF0ED1A1}">
  <dimension ref="A2:I7"/>
  <sheetViews>
    <sheetView workbookViewId="0">
      <selection activeCell="F17" sqref="F1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</cols>
  <sheetData>
    <row r="2" spans="1:9" ht="15" x14ac:dyDescent="0.25">
      <c r="A2" s="22" t="s">
        <v>18</v>
      </c>
      <c r="B2" s="23"/>
      <c r="C2" s="23"/>
      <c r="D2" s="23"/>
      <c r="E2" s="23"/>
      <c r="F2" s="23"/>
      <c r="G2" s="23"/>
      <c r="H2" s="23"/>
      <c r="I2" s="23"/>
    </row>
    <row r="3" spans="1:9" ht="34.5" customHeight="1" x14ac:dyDescent="0.25">
      <c r="A3" s="22" t="s">
        <v>11</v>
      </c>
      <c r="B3" s="23"/>
      <c r="C3" s="23"/>
      <c r="D3" s="23"/>
      <c r="E3" s="23"/>
      <c r="F3" s="23"/>
      <c r="G3" s="23"/>
      <c r="H3" s="23"/>
      <c r="I3" s="23"/>
    </row>
    <row r="4" spans="1:9" ht="51.75" customHeight="1" x14ac:dyDescent="0.25">
      <c r="A4" s="22" t="s">
        <v>16</v>
      </c>
      <c r="B4" s="23"/>
      <c r="C4" s="23"/>
      <c r="D4" s="23"/>
      <c r="E4" s="23"/>
      <c r="F4" s="23"/>
      <c r="G4" s="23"/>
      <c r="H4" s="23"/>
      <c r="I4" s="23"/>
    </row>
    <row r="5" spans="1:9" ht="32.25" customHeight="1" x14ac:dyDescent="0.25">
      <c r="A5" s="22" t="s">
        <v>12</v>
      </c>
      <c r="B5" s="23"/>
      <c r="C5" s="23"/>
      <c r="D5" s="23"/>
      <c r="E5" s="23"/>
      <c r="F5" s="23"/>
      <c r="G5" s="23"/>
      <c r="H5" s="23"/>
      <c r="I5" s="23"/>
    </row>
    <row r="6" spans="1:9" ht="72" customHeight="1" x14ac:dyDescent="0.25">
      <c r="A6" s="3" t="s">
        <v>3</v>
      </c>
      <c r="B6" s="3" t="s">
        <v>5</v>
      </c>
      <c r="C6" s="3" t="s">
        <v>0</v>
      </c>
      <c r="D6" s="3" t="s">
        <v>1</v>
      </c>
      <c r="E6" s="3" t="s">
        <v>2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51.75" thickBot="1" x14ac:dyDescent="0.3">
      <c r="A7" s="1" t="s">
        <v>17</v>
      </c>
      <c r="B7" s="2" t="s">
        <v>19</v>
      </c>
      <c r="C7" s="8" t="s">
        <v>13</v>
      </c>
      <c r="D7" s="8" t="s">
        <v>14</v>
      </c>
      <c r="E7" s="8" t="s">
        <v>15</v>
      </c>
      <c r="F7" s="9">
        <v>1290</v>
      </c>
      <c r="G7" s="7">
        <f>F7/5</f>
        <v>258</v>
      </c>
      <c r="H7" s="6" t="s">
        <v>19</v>
      </c>
      <c r="I7" s="6" t="s">
        <v>20</v>
      </c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Лобзова Анна Владимировна</cp:lastModifiedBy>
  <cp:lastPrinted>2021-06-09T10:06:02Z</cp:lastPrinted>
  <dcterms:created xsi:type="dcterms:W3CDTF">2013-11-07T05:58:35Z</dcterms:created>
  <dcterms:modified xsi:type="dcterms:W3CDTF">2023-08-16T15:22:36Z</dcterms:modified>
</cp:coreProperties>
</file>