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351 Вилате 900+800\"/>
    </mc:Choice>
  </mc:AlternateContent>
  <xr:revisionPtr revIDLastSave="0" documentId="13_ncr:1_{F6CF6697-9E0B-4E0A-9943-5E97D8D4C76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этап'!$I$6:$J$7</definedName>
  </definedNames>
  <calcPr calcId="191029" refMode="R1C1"/>
</workbook>
</file>

<file path=xl/calcChain.xml><?xml version="1.0" encoding="utf-8"?>
<calcChain xmlns="http://schemas.openxmlformats.org/spreadsheetml/2006/main">
  <c r="G54" i="2" l="1"/>
  <c r="G8" i="2"/>
  <c r="G9" i="2"/>
  <c r="G11" i="2"/>
  <c r="G12" i="2"/>
  <c r="G16" i="2"/>
  <c r="G18" i="2"/>
  <c r="G19" i="2"/>
  <c r="G22" i="2"/>
  <c r="G26" i="2"/>
  <c r="G27" i="2"/>
  <c r="G28" i="2"/>
  <c r="G29" i="2"/>
  <c r="G32" i="2"/>
  <c r="G36" i="2"/>
  <c r="G38" i="2"/>
  <c r="G40" i="2"/>
  <c r="G41" i="2"/>
  <c r="G42" i="2"/>
  <c r="G43" i="2"/>
  <c r="G51" i="2"/>
  <c r="G52" i="2"/>
  <c r="G53" i="2"/>
  <c r="G7" i="2"/>
  <c r="F54" i="2"/>
  <c r="G7" i="3"/>
</calcChain>
</file>

<file path=xl/sharedStrings.xml><?xml version="1.0" encoding="utf-8"?>
<sst xmlns="http://schemas.openxmlformats.org/spreadsheetml/2006/main" count="271" uniqueCount="167">
  <si>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</si>
  <si>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</si>
  <si>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</si>
  <si>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</si>
  <si>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</si>
  <si>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</si>
  <si>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</si>
  <si>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</si>
  <si>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</si>
  <si>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</si>
  <si>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</si>
  <si>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</si>
  <si>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>Поставщик: АО "Фармимэкс"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</si>
  <si>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</si>
  <si>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</si>
  <si>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</si>
  <si>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 xml:space="preserve">Торговое наименование:Вимизайм, концентрат для приготовления раствора для инфузий,
1 мг/мл (флакон) 5.0 мл х 1 (пачка картонная)
 </t>
  </si>
  <si>
    <t>№0873400003922000604_358372</t>
  </si>
  <si>
    <t xml:space="preserve">Государственный контракт №0873400003922000604_358372  от «26» декабря    2022 года 2 этап </t>
  </si>
  <si>
    <t>С 16.02.2023 – не позднее 15.04.2023</t>
  </si>
  <si>
    <t>до 15.04.2023</t>
  </si>
  <si>
    <t>ИТОГО</t>
  </si>
  <si>
    <t>Поставщик: Президент Акционерного общества «Фармацевтический импорт, экспорт» 
(АО «Фармимэкс»)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</si>
  <si>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</si>
  <si>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</si>
  <si>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 Московская, д. 284, стр.1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</si>
  <si>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</si>
  <si>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</si>
  <si>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пос. Рязановское, ш. Рязановское, д. 24, строение 1, строение 2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</si>
  <si>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</si>
  <si>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</si>
  <si>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</si>
  <si>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Акционерное общество «Фармация»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</si>
  <si>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</si>
  <si>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</si>
  <si>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</si>
  <si>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</si>
  <si>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</si>
  <si>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</si>
  <si>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 xml:space="preserve">Государственный контракт №0873400003923000351-0001 от «21» июля    2023 года </t>
  </si>
  <si>
    <t>Торговое наименование: Вилате, лиофилизат для приготовления раствора для внутривенного введения, 900 МЕ фактора свертывания крови VIII + 800 МЕ фактора Виллебранда (флакон) [900 МЕ фактора свертывания крови VIII + 800 МЕ фактора Виллебранда] x 1 (пачка картонная), [растворитель (0,1 % раствор полисорбата 80 в воде для инъекций) (флакон) 10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</si>
  <si>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Международное непатентованное наименование:  Фактор свертывания крови VIII + Фактор Виллебранда</t>
  </si>
  <si>
    <t xml:space="preserve"> №0873400003923000351-0001 </t>
  </si>
  <si>
    <t xml:space="preserve"> №0873400003923000351-0001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</si>
  <si>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</si>
  <si>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</si>
  <si>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 Нагорная,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</si>
  <si>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</si>
  <si>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</si>
  <si>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</si>
  <si>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</si>
  <si>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</si>
  <si>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</si>
  <si>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</si>
  <si>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</si>
  <si>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</si>
  <si>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</si>
  <si>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</si>
  <si>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</si>
  <si>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</si>
  <si>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</si>
  <si>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</si>
  <si>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</si>
  <si>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</si>
  <si>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 Кешокова, д. 286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</si>
  <si>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</si>
  <si>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</si>
  <si>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</si>
  <si>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</si>
  <si>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</si>
  <si>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</si>
  <si>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</si>
  <si>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</si>
  <si>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</si>
  <si>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</si>
  <si>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</si>
  <si>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</si>
  <si>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</si>
  <si>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</si>
  <si>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</si>
  <si>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</si>
  <si>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</si>
  <si>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</si>
  <si>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</si>
  <si>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</si>
  <si>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</si>
  <si>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</si>
  <si>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</si>
  <si>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</si>
  <si>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</si>
  <si>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</si>
  <si>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</si>
  <si>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</si>
  <si>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</si>
  <si>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 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</si>
  <si>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</si>
  <si>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</si>
  <si>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</si>
  <si>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</si>
  <si>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</si>
  <si>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 100</t>
  </si>
  <si>
    <t xml:space="preserve">Комитет по здравоохранению Псковской области 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</si>
  <si>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</si>
  <si>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</si>
  <si>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</si>
  <si>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</si>
  <si>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</si>
  <si>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</si>
  <si>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</si>
  <si>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 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</si>
  <si>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</si>
  <si>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</si>
  <si>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</si>
  <si>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</si>
  <si>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</si>
  <si>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</si>
  <si>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</si>
  <si>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</si>
  <si>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</si>
  <si>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</si>
  <si>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</si>
  <si>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 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</si>
  <si>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</si>
  <si>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</si>
  <si>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</si>
  <si>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</si>
  <si>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</si>
  <si>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</si>
  <si>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</si>
  <si>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</si>
  <si>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</si>
  <si>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</si>
  <si>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</si>
  <si>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 6/1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</si>
  <si>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</si>
  <si>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</si>
  <si>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 49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</si>
  <si>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</si>
  <si>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</si>
  <si>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</si>
  <si>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</si>
  <si>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</si>
  <si>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</si>
  <si>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</si>
  <si>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</si>
  <si>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 Щегловская засека, д. 31</t>
  </si>
  <si>
    <t>Департамент здравоохранения Тюменской области</t>
  </si>
  <si>
    <t>Тюменская область, г. 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</si>
  <si>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</si>
  <si>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</si>
  <si>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</si>
  <si>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</si>
  <si>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</si>
  <si>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</si>
  <si>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</si>
  <si>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</si>
  <si>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 Старопромысловское шоссе, д. 8 а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</si>
  <si>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</si>
  <si>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</si>
  <si>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</si>
  <si>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</si>
  <si>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</si>
  <si>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</si>
  <si>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</si>
  <si>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</si>
  <si>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</si>
  <si>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С 02.09.2023 - не позднее 
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</si>
</sst>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top" wrapText="1" readingOrder="1"/>
      <protection locked="0"/>
    </xf>
    <xf numFmtId="0" fontId="16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5" fillId="0" borderId="1" xfId="1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right" vertical="top" wrapText="1" readingOrder="1"/>
      <protection locked="0"/>
    </xf>
    <xf numFmtId="0" fontId="13" fillId="0" borderId="5" xfId="0" applyFont="1" applyBorder="1" applyAlignment="1" applyProtection="1">
      <alignment horizontal="right" vertical="top" wrapText="1" readingOrder="1"/>
      <protection locked="0"/>
    </xf>
    <xf numFmtId="0" fontId="13" fillId="0" borderId="6" xfId="0" applyFont="1" applyBorder="1" applyAlignment="1" applyProtection="1">
      <alignment horizontal="right" vertical="top" wrapText="1" readingOrder="1"/>
      <protection locked="0"/>
    </xf>
    <xf numFmtId="0" fontId="14" fillId="0" borderId="7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6" fillId="2" borderId="2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 applyProtection="1">
      <alignment horizontal="center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="80" zoomScaleNormal="80" workbookViewId="0">
      <selection activeCell="P52" sqref="P52"/>
    </sheetView>
  </sheetViews>
  <sheetFormatPr defaultRowHeight="11.25" x14ac:dyDescent="0.25"/>
  <cols>
    <col min="1" max="1" width="36.140625" customWidth="1"/>
    <col min="2" max="2" width="25.85546875" customWidth="1"/>
    <col min="3" max="3" width="37.140625" customWidth="1"/>
    <col min="4" max="4" width="36.28515625" customWidth="1"/>
    <col min="5" max="5" width="28.7109375" customWidth="1"/>
    <col min="6" max="6" width="18.42578125" style="23" customWidth="1"/>
    <col min="7" max="7" width="12.28515625" customWidth="1"/>
    <col min="8" max="8" width="17.42578125" customWidth="1"/>
    <col min="9" max="9" width="20" customWidth="1"/>
    <col min="10" max="10" width="15.7109375" customWidth="1"/>
  </cols>
  <sheetData>
    <row r="1" spans="1:10" ht="15" x14ac:dyDescent="0.25">
      <c r="J1" s="4" t="s">
        <v>4</v>
      </c>
    </row>
    <row r="2" spans="1:10" ht="28.5" customHeight="1" x14ac:dyDescent="0.25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41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85.5" customHeight="1" x14ac:dyDescent="0.25">
      <c r="A4" s="15" t="s">
        <v>40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22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x14ac:dyDescent="0.25">
      <c r="A6" s="5" t="s">
        <v>3</v>
      </c>
      <c r="B6" s="5" t="s">
        <v>5</v>
      </c>
      <c r="C6" s="5" t="s">
        <v>0</v>
      </c>
      <c r="D6" s="5" t="s">
        <v>1</v>
      </c>
      <c r="E6" s="5" t="s">
        <v>2</v>
      </c>
      <c r="F6" s="24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0" s="13" customFormat="1" ht="59.25" customHeight="1" x14ac:dyDescent="0.25">
      <c r="A7" s="17" t="s">
        <v>42</v>
      </c>
      <c r="B7" s="10" t="s">
        <v>166</v>
      </c>
      <c r="C7" s="22" t="s">
        <v>44</v>
      </c>
      <c r="D7" s="22" t="s">
        <v>45</v>
      </c>
      <c r="E7" s="22" t="s">
        <v>46</v>
      </c>
      <c r="F7" s="25">
        <v>13600</v>
      </c>
      <c r="G7" s="11">
        <f>F7/800</f>
        <v>17</v>
      </c>
      <c r="H7" s="12">
        <v>45271</v>
      </c>
      <c r="I7" s="12">
        <v>45278</v>
      </c>
      <c r="J7" s="14"/>
    </row>
    <row r="8" spans="1:10" s="13" customFormat="1" ht="59.25" customHeight="1" x14ac:dyDescent="0.25">
      <c r="A8" s="17" t="s">
        <v>42</v>
      </c>
      <c r="B8" s="10" t="s">
        <v>166</v>
      </c>
      <c r="C8" s="22" t="s">
        <v>47</v>
      </c>
      <c r="D8" s="22" t="s">
        <v>48</v>
      </c>
      <c r="E8" s="22" t="s">
        <v>49</v>
      </c>
      <c r="F8" s="25">
        <v>1600</v>
      </c>
      <c r="G8" s="11">
        <f t="shared" ref="G8:G53" si="0">F8/800</f>
        <v>2</v>
      </c>
      <c r="H8" s="12">
        <v>45271</v>
      </c>
      <c r="I8" s="12">
        <v>45278</v>
      </c>
      <c r="J8" s="14"/>
    </row>
    <row r="9" spans="1:10" s="13" customFormat="1" ht="59.25" customHeight="1" x14ac:dyDescent="0.25">
      <c r="A9" s="17" t="s">
        <v>43</v>
      </c>
      <c r="B9" s="10" t="s">
        <v>166</v>
      </c>
      <c r="C9" s="22" t="s">
        <v>50</v>
      </c>
      <c r="D9" s="22" t="s">
        <v>51</v>
      </c>
      <c r="E9" s="22" t="s">
        <v>52</v>
      </c>
      <c r="F9" s="25">
        <v>20000</v>
      </c>
      <c r="G9" s="11">
        <f t="shared" si="0"/>
        <v>25</v>
      </c>
      <c r="H9" s="12">
        <v>45271</v>
      </c>
      <c r="I9" s="12">
        <v>45278</v>
      </c>
      <c r="J9" s="14"/>
    </row>
    <row r="10" spans="1:10" s="13" customFormat="1" ht="59.25" customHeight="1" x14ac:dyDescent="0.25">
      <c r="A10" s="17" t="s">
        <v>43</v>
      </c>
      <c r="B10" s="10" t="s">
        <v>166</v>
      </c>
      <c r="C10" s="22" t="s">
        <v>53</v>
      </c>
      <c r="D10" s="22" t="s">
        <v>54</v>
      </c>
      <c r="E10" s="22" t="s">
        <v>55</v>
      </c>
      <c r="F10" s="25">
        <v>60400</v>
      </c>
      <c r="G10" s="11">
        <v>76</v>
      </c>
      <c r="H10" s="12">
        <v>45271</v>
      </c>
      <c r="I10" s="12">
        <v>45278</v>
      </c>
      <c r="J10" s="14"/>
    </row>
    <row r="11" spans="1:10" s="13" customFormat="1" ht="59.25" customHeight="1" x14ac:dyDescent="0.25">
      <c r="A11" s="17" t="s">
        <v>43</v>
      </c>
      <c r="B11" s="10" t="s">
        <v>166</v>
      </c>
      <c r="C11" s="22" t="s">
        <v>56</v>
      </c>
      <c r="D11" s="22" t="s">
        <v>57</v>
      </c>
      <c r="E11" s="22" t="s">
        <v>58</v>
      </c>
      <c r="F11" s="25">
        <v>7200</v>
      </c>
      <c r="G11" s="11">
        <f t="shared" si="0"/>
        <v>9</v>
      </c>
      <c r="H11" s="12">
        <v>45271</v>
      </c>
      <c r="I11" s="12">
        <v>45278</v>
      </c>
      <c r="J11" s="14"/>
    </row>
    <row r="12" spans="1:10" s="13" customFormat="1" ht="59.25" customHeight="1" x14ac:dyDescent="0.25">
      <c r="A12" s="17" t="s">
        <v>43</v>
      </c>
      <c r="B12" s="10" t="s">
        <v>166</v>
      </c>
      <c r="C12" s="22" t="s">
        <v>59</v>
      </c>
      <c r="D12" s="22" t="s">
        <v>60</v>
      </c>
      <c r="E12" s="22" t="s">
        <v>61</v>
      </c>
      <c r="F12" s="25">
        <v>3200</v>
      </c>
      <c r="G12" s="11">
        <f t="shared" si="0"/>
        <v>4</v>
      </c>
      <c r="H12" s="12">
        <v>45271</v>
      </c>
      <c r="I12" s="12">
        <v>45278</v>
      </c>
      <c r="J12" s="14"/>
    </row>
    <row r="13" spans="1:10" s="13" customFormat="1" ht="59.25" customHeight="1" x14ac:dyDescent="0.25">
      <c r="A13" s="17" t="s">
        <v>43</v>
      </c>
      <c r="B13" s="10" t="s">
        <v>166</v>
      </c>
      <c r="C13" s="22" t="s">
        <v>62</v>
      </c>
      <c r="D13" s="22" t="s">
        <v>63</v>
      </c>
      <c r="E13" s="22" t="s">
        <v>64</v>
      </c>
      <c r="F13" s="25">
        <v>2000</v>
      </c>
      <c r="G13" s="11">
        <v>3</v>
      </c>
      <c r="H13" s="12">
        <v>45271</v>
      </c>
      <c r="I13" s="12">
        <v>45278</v>
      </c>
      <c r="J13" s="14"/>
    </row>
    <row r="14" spans="1:10" s="13" customFormat="1" ht="59.25" customHeight="1" x14ac:dyDescent="0.25">
      <c r="A14" s="17" t="s">
        <v>43</v>
      </c>
      <c r="B14" s="10" t="s">
        <v>166</v>
      </c>
      <c r="C14" s="22" t="s">
        <v>23</v>
      </c>
      <c r="D14" s="22" t="s">
        <v>24</v>
      </c>
      <c r="E14" s="22" t="s">
        <v>25</v>
      </c>
      <c r="F14" s="25">
        <v>12400</v>
      </c>
      <c r="G14" s="11">
        <v>16</v>
      </c>
      <c r="H14" s="12">
        <v>45271</v>
      </c>
      <c r="I14" s="12">
        <v>45278</v>
      </c>
      <c r="J14" s="14"/>
    </row>
    <row r="15" spans="1:10" s="13" customFormat="1" ht="59.25" customHeight="1" x14ac:dyDescent="0.25">
      <c r="A15" s="17" t="s">
        <v>43</v>
      </c>
      <c r="B15" s="10" t="s">
        <v>166</v>
      </c>
      <c r="C15" s="22" t="s">
        <v>65</v>
      </c>
      <c r="D15" s="22" t="s">
        <v>66</v>
      </c>
      <c r="E15" s="22" t="s">
        <v>67</v>
      </c>
      <c r="F15" s="25">
        <v>6800</v>
      </c>
      <c r="G15" s="11">
        <v>9</v>
      </c>
      <c r="H15" s="12">
        <v>45271</v>
      </c>
      <c r="I15" s="12">
        <v>45278</v>
      </c>
      <c r="J15" s="14"/>
    </row>
    <row r="16" spans="1:10" s="13" customFormat="1" ht="59.25" customHeight="1" x14ac:dyDescent="0.25">
      <c r="A16" s="17" t="s">
        <v>43</v>
      </c>
      <c r="B16" s="10" t="s">
        <v>166</v>
      </c>
      <c r="C16" s="22" t="s">
        <v>68</v>
      </c>
      <c r="D16" s="22" t="s">
        <v>69</v>
      </c>
      <c r="E16" s="22" t="s">
        <v>70</v>
      </c>
      <c r="F16" s="25">
        <v>77600</v>
      </c>
      <c r="G16" s="11">
        <f t="shared" si="0"/>
        <v>97</v>
      </c>
      <c r="H16" s="12">
        <v>45271</v>
      </c>
      <c r="I16" s="12">
        <v>45278</v>
      </c>
      <c r="J16" s="14"/>
    </row>
    <row r="17" spans="1:10" s="13" customFormat="1" ht="59.25" customHeight="1" x14ac:dyDescent="0.25">
      <c r="A17" s="17" t="s">
        <v>43</v>
      </c>
      <c r="B17" s="10" t="s">
        <v>166</v>
      </c>
      <c r="C17" s="22" t="s">
        <v>71</v>
      </c>
      <c r="D17" s="22" t="s">
        <v>72</v>
      </c>
      <c r="E17" s="22" t="s">
        <v>73</v>
      </c>
      <c r="F17" s="25">
        <v>66000</v>
      </c>
      <c r="G17" s="11">
        <v>83</v>
      </c>
      <c r="H17" s="12">
        <v>45271</v>
      </c>
      <c r="I17" s="12">
        <v>45278</v>
      </c>
      <c r="J17" s="14"/>
    </row>
    <row r="18" spans="1:10" s="13" customFormat="1" ht="59.25" customHeight="1" x14ac:dyDescent="0.25">
      <c r="A18" s="17" t="s">
        <v>43</v>
      </c>
      <c r="B18" s="10" t="s">
        <v>166</v>
      </c>
      <c r="C18" s="22" t="s">
        <v>74</v>
      </c>
      <c r="D18" s="22" t="s">
        <v>75</v>
      </c>
      <c r="E18" s="22" t="s">
        <v>76</v>
      </c>
      <c r="F18" s="25">
        <v>42400</v>
      </c>
      <c r="G18" s="11">
        <f t="shared" si="0"/>
        <v>53</v>
      </c>
      <c r="H18" s="12">
        <v>45271</v>
      </c>
      <c r="I18" s="12">
        <v>45278</v>
      </c>
      <c r="J18" s="14"/>
    </row>
    <row r="19" spans="1:10" s="13" customFormat="1" ht="59.25" customHeight="1" x14ac:dyDescent="0.25">
      <c r="A19" s="17" t="s">
        <v>43</v>
      </c>
      <c r="B19" s="10" t="s">
        <v>166</v>
      </c>
      <c r="C19" s="22" t="s">
        <v>77</v>
      </c>
      <c r="D19" s="22" t="s">
        <v>78</v>
      </c>
      <c r="E19" s="22" t="s">
        <v>79</v>
      </c>
      <c r="F19" s="25">
        <v>1600</v>
      </c>
      <c r="G19" s="11">
        <f t="shared" si="0"/>
        <v>2</v>
      </c>
      <c r="H19" s="12">
        <v>45271</v>
      </c>
      <c r="I19" s="12">
        <v>45278</v>
      </c>
      <c r="J19" s="14"/>
    </row>
    <row r="20" spans="1:10" s="13" customFormat="1" ht="59.25" customHeight="1" x14ac:dyDescent="0.25">
      <c r="A20" s="17" t="s">
        <v>43</v>
      </c>
      <c r="B20" s="10" t="s">
        <v>166</v>
      </c>
      <c r="C20" s="22" t="s">
        <v>26</v>
      </c>
      <c r="D20" s="22" t="s">
        <v>27</v>
      </c>
      <c r="E20" s="22" t="s">
        <v>28</v>
      </c>
      <c r="F20" s="25">
        <v>132400</v>
      </c>
      <c r="G20" s="11">
        <v>166</v>
      </c>
      <c r="H20" s="12">
        <v>45271</v>
      </c>
      <c r="I20" s="12">
        <v>45278</v>
      </c>
      <c r="J20" s="14"/>
    </row>
    <row r="21" spans="1:10" s="13" customFormat="1" ht="59.25" customHeight="1" x14ac:dyDescent="0.25">
      <c r="A21" s="17" t="s">
        <v>43</v>
      </c>
      <c r="B21" s="10" t="s">
        <v>166</v>
      </c>
      <c r="C21" s="22" t="s">
        <v>80</v>
      </c>
      <c r="D21" s="22" t="s">
        <v>81</v>
      </c>
      <c r="E21" s="22" t="s">
        <v>82</v>
      </c>
      <c r="F21" s="25">
        <v>101200</v>
      </c>
      <c r="G21" s="11">
        <v>127</v>
      </c>
      <c r="H21" s="12">
        <v>45271</v>
      </c>
      <c r="I21" s="12">
        <v>45278</v>
      </c>
      <c r="J21" s="14"/>
    </row>
    <row r="22" spans="1:10" s="13" customFormat="1" ht="59.25" customHeight="1" x14ac:dyDescent="0.25">
      <c r="A22" s="17" t="s">
        <v>43</v>
      </c>
      <c r="B22" s="10" t="s">
        <v>166</v>
      </c>
      <c r="C22" s="22" t="s">
        <v>83</v>
      </c>
      <c r="D22" s="22" t="s">
        <v>84</v>
      </c>
      <c r="E22" s="22" t="s">
        <v>85</v>
      </c>
      <c r="F22" s="25">
        <v>47200</v>
      </c>
      <c r="G22" s="11">
        <f t="shared" si="0"/>
        <v>59</v>
      </c>
      <c r="H22" s="12">
        <v>45271</v>
      </c>
      <c r="I22" s="12">
        <v>45278</v>
      </c>
      <c r="J22" s="14"/>
    </row>
    <row r="23" spans="1:10" s="13" customFormat="1" ht="59.25" customHeight="1" x14ac:dyDescent="0.25">
      <c r="A23" s="17" t="s">
        <v>43</v>
      </c>
      <c r="B23" s="10" t="s">
        <v>166</v>
      </c>
      <c r="C23" s="22" t="s">
        <v>86</v>
      </c>
      <c r="D23" s="22" t="s">
        <v>87</v>
      </c>
      <c r="E23" s="22" t="s">
        <v>88</v>
      </c>
      <c r="F23" s="25">
        <v>36400</v>
      </c>
      <c r="G23" s="11">
        <v>46</v>
      </c>
      <c r="H23" s="12">
        <v>45271</v>
      </c>
      <c r="I23" s="12">
        <v>45278</v>
      </c>
      <c r="J23" s="14"/>
    </row>
    <row r="24" spans="1:10" s="13" customFormat="1" ht="59.25" customHeight="1" x14ac:dyDescent="0.25">
      <c r="A24" s="17" t="s">
        <v>43</v>
      </c>
      <c r="B24" s="10" t="s">
        <v>166</v>
      </c>
      <c r="C24" s="22" t="s">
        <v>89</v>
      </c>
      <c r="D24" s="22" t="s">
        <v>90</v>
      </c>
      <c r="E24" s="22" t="s">
        <v>91</v>
      </c>
      <c r="F24" s="25">
        <v>40400</v>
      </c>
      <c r="G24" s="11">
        <v>51</v>
      </c>
      <c r="H24" s="12">
        <v>45271</v>
      </c>
      <c r="I24" s="12">
        <v>45278</v>
      </c>
      <c r="J24" s="14"/>
    </row>
    <row r="25" spans="1:10" s="13" customFormat="1" ht="59.25" customHeight="1" x14ac:dyDescent="0.25">
      <c r="A25" s="17" t="s">
        <v>43</v>
      </c>
      <c r="B25" s="10" t="s">
        <v>166</v>
      </c>
      <c r="C25" s="22" t="s">
        <v>92</v>
      </c>
      <c r="D25" s="22" t="s">
        <v>93</v>
      </c>
      <c r="E25" s="22" t="s">
        <v>94</v>
      </c>
      <c r="F25" s="25">
        <v>8400</v>
      </c>
      <c r="G25" s="11">
        <v>11</v>
      </c>
      <c r="H25" s="12">
        <v>45271</v>
      </c>
      <c r="I25" s="12">
        <v>45278</v>
      </c>
      <c r="J25" s="14"/>
    </row>
    <row r="26" spans="1:10" s="13" customFormat="1" ht="59.25" customHeight="1" x14ac:dyDescent="0.25">
      <c r="A26" s="17" t="s">
        <v>43</v>
      </c>
      <c r="B26" s="10" t="s">
        <v>166</v>
      </c>
      <c r="C26" s="22" t="s">
        <v>95</v>
      </c>
      <c r="D26" s="22" t="s">
        <v>96</v>
      </c>
      <c r="E26" s="22" t="s">
        <v>97</v>
      </c>
      <c r="F26" s="25">
        <v>21600</v>
      </c>
      <c r="G26" s="11">
        <f t="shared" si="0"/>
        <v>27</v>
      </c>
      <c r="H26" s="12">
        <v>45271</v>
      </c>
      <c r="I26" s="12">
        <v>45278</v>
      </c>
      <c r="J26" s="14"/>
    </row>
    <row r="27" spans="1:10" s="13" customFormat="1" ht="59.25" customHeight="1" x14ac:dyDescent="0.25">
      <c r="A27" s="17" t="s">
        <v>43</v>
      </c>
      <c r="B27" s="10" t="s">
        <v>166</v>
      </c>
      <c r="C27" s="22" t="s">
        <v>98</v>
      </c>
      <c r="D27" s="22" t="s">
        <v>99</v>
      </c>
      <c r="E27" s="22" t="s">
        <v>100</v>
      </c>
      <c r="F27" s="25">
        <v>800</v>
      </c>
      <c r="G27" s="11">
        <f t="shared" si="0"/>
        <v>1</v>
      </c>
      <c r="H27" s="12">
        <v>45271</v>
      </c>
      <c r="I27" s="12">
        <v>45278</v>
      </c>
      <c r="J27" s="14"/>
    </row>
    <row r="28" spans="1:10" s="13" customFormat="1" ht="59.25" customHeight="1" x14ac:dyDescent="0.25">
      <c r="A28" s="17" t="s">
        <v>43</v>
      </c>
      <c r="B28" s="10" t="s">
        <v>166</v>
      </c>
      <c r="C28" s="22" t="s">
        <v>101</v>
      </c>
      <c r="D28" s="22" t="s">
        <v>102</v>
      </c>
      <c r="E28" s="22" t="s">
        <v>103</v>
      </c>
      <c r="F28" s="25">
        <v>2400</v>
      </c>
      <c r="G28" s="11">
        <f t="shared" si="0"/>
        <v>3</v>
      </c>
      <c r="H28" s="12">
        <v>45271</v>
      </c>
      <c r="I28" s="12">
        <v>45278</v>
      </c>
      <c r="J28" s="14"/>
    </row>
    <row r="29" spans="1:10" s="13" customFormat="1" ht="59.25" customHeight="1" x14ac:dyDescent="0.25">
      <c r="A29" s="17" t="s">
        <v>43</v>
      </c>
      <c r="B29" s="10" t="s">
        <v>166</v>
      </c>
      <c r="C29" s="22" t="s">
        <v>29</v>
      </c>
      <c r="D29" s="22" t="s">
        <v>30</v>
      </c>
      <c r="E29" s="22" t="s">
        <v>31</v>
      </c>
      <c r="F29" s="25">
        <v>3200</v>
      </c>
      <c r="G29" s="11">
        <f t="shared" si="0"/>
        <v>4</v>
      </c>
      <c r="H29" s="12">
        <v>45271</v>
      </c>
      <c r="I29" s="12">
        <v>45278</v>
      </c>
      <c r="J29" s="14"/>
    </row>
    <row r="30" spans="1:10" s="13" customFormat="1" ht="59.25" customHeight="1" x14ac:dyDescent="0.25">
      <c r="A30" s="17" t="s">
        <v>43</v>
      </c>
      <c r="B30" s="10" t="s">
        <v>166</v>
      </c>
      <c r="C30" s="22" t="s">
        <v>104</v>
      </c>
      <c r="D30" s="22" t="s">
        <v>105</v>
      </c>
      <c r="E30" s="22" t="s">
        <v>106</v>
      </c>
      <c r="F30" s="25">
        <v>34800</v>
      </c>
      <c r="G30" s="11">
        <v>44</v>
      </c>
      <c r="H30" s="12">
        <v>45271</v>
      </c>
      <c r="I30" s="12">
        <v>45278</v>
      </c>
      <c r="J30" s="14"/>
    </row>
    <row r="31" spans="1:10" s="13" customFormat="1" ht="59.25" customHeight="1" x14ac:dyDescent="0.25">
      <c r="A31" s="17" t="s">
        <v>43</v>
      </c>
      <c r="B31" s="10" t="s">
        <v>166</v>
      </c>
      <c r="C31" s="22" t="s">
        <v>13</v>
      </c>
      <c r="D31" s="22" t="s">
        <v>14</v>
      </c>
      <c r="E31" s="22" t="s">
        <v>15</v>
      </c>
      <c r="F31" s="25">
        <v>45200</v>
      </c>
      <c r="G31" s="11">
        <v>57</v>
      </c>
      <c r="H31" s="12">
        <v>45271</v>
      </c>
      <c r="I31" s="12">
        <v>45278</v>
      </c>
      <c r="J31" s="14"/>
    </row>
    <row r="32" spans="1:10" s="13" customFormat="1" ht="59.25" customHeight="1" x14ac:dyDescent="0.25">
      <c r="A32" s="17" t="s">
        <v>43</v>
      </c>
      <c r="B32" s="10" t="s">
        <v>166</v>
      </c>
      <c r="C32" s="22" t="s">
        <v>107</v>
      </c>
      <c r="D32" s="22" t="s">
        <v>108</v>
      </c>
      <c r="E32" s="22" t="s">
        <v>109</v>
      </c>
      <c r="F32" s="25">
        <v>7200</v>
      </c>
      <c r="G32" s="11">
        <f t="shared" si="0"/>
        <v>9</v>
      </c>
      <c r="H32" s="12">
        <v>45271</v>
      </c>
      <c r="I32" s="12">
        <v>45278</v>
      </c>
      <c r="J32" s="14"/>
    </row>
    <row r="33" spans="1:10" s="13" customFormat="1" ht="59.25" customHeight="1" x14ac:dyDescent="0.25">
      <c r="A33" s="17" t="s">
        <v>43</v>
      </c>
      <c r="B33" s="10" t="s">
        <v>166</v>
      </c>
      <c r="C33" s="22" t="s">
        <v>110</v>
      </c>
      <c r="D33" s="22" t="s">
        <v>111</v>
      </c>
      <c r="E33" s="22" t="s">
        <v>112</v>
      </c>
      <c r="F33" s="25">
        <v>42000</v>
      </c>
      <c r="G33" s="11">
        <v>53</v>
      </c>
      <c r="H33" s="12">
        <v>45271</v>
      </c>
      <c r="I33" s="12">
        <v>45278</v>
      </c>
      <c r="J33" s="14"/>
    </row>
    <row r="34" spans="1:10" s="13" customFormat="1" ht="59.25" customHeight="1" x14ac:dyDescent="0.25">
      <c r="A34" s="17" t="s">
        <v>43</v>
      </c>
      <c r="B34" s="10" t="s">
        <v>166</v>
      </c>
      <c r="C34" s="22" t="s">
        <v>113</v>
      </c>
      <c r="D34" s="22" t="s">
        <v>114</v>
      </c>
      <c r="E34" s="22" t="s">
        <v>115</v>
      </c>
      <c r="F34" s="25">
        <v>6800</v>
      </c>
      <c r="G34" s="11">
        <v>9</v>
      </c>
      <c r="H34" s="12">
        <v>45271</v>
      </c>
      <c r="I34" s="12">
        <v>45278</v>
      </c>
      <c r="J34" s="14"/>
    </row>
    <row r="35" spans="1:10" s="13" customFormat="1" ht="59.25" customHeight="1" x14ac:dyDescent="0.25">
      <c r="A35" s="17" t="s">
        <v>43</v>
      </c>
      <c r="B35" s="10" t="s">
        <v>166</v>
      </c>
      <c r="C35" s="22" t="s">
        <v>116</v>
      </c>
      <c r="D35" s="22" t="s">
        <v>117</v>
      </c>
      <c r="E35" s="22" t="s">
        <v>118</v>
      </c>
      <c r="F35" s="25">
        <v>58800</v>
      </c>
      <c r="G35" s="11">
        <v>74</v>
      </c>
      <c r="H35" s="12">
        <v>45271</v>
      </c>
      <c r="I35" s="12">
        <v>45278</v>
      </c>
      <c r="J35" s="14"/>
    </row>
    <row r="36" spans="1:10" s="13" customFormat="1" ht="59.25" customHeight="1" x14ac:dyDescent="0.25">
      <c r="A36" s="17" t="s">
        <v>43</v>
      </c>
      <c r="B36" s="10" t="s">
        <v>166</v>
      </c>
      <c r="C36" s="22" t="s">
        <v>119</v>
      </c>
      <c r="D36" s="22" t="s">
        <v>120</v>
      </c>
      <c r="E36" s="22" t="s">
        <v>121</v>
      </c>
      <c r="F36" s="25">
        <v>181600</v>
      </c>
      <c r="G36" s="11">
        <f t="shared" si="0"/>
        <v>227</v>
      </c>
      <c r="H36" s="12">
        <v>45271</v>
      </c>
      <c r="I36" s="12">
        <v>45278</v>
      </c>
      <c r="J36" s="14"/>
    </row>
    <row r="37" spans="1:10" s="13" customFormat="1" ht="59.25" customHeight="1" x14ac:dyDescent="0.25">
      <c r="A37" s="17" t="s">
        <v>43</v>
      </c>
      <c r="B37" s="10" t="s">
        <v>166</v>
      </c>
      <c r="C37" s="22" t="s">
        <v>122</v>
      </c>
      <c r="D37" s="22" t="s">
        <v>123</v>
      </c>
      <c r="E37" s="22" t="s">
        <v>124</v>
      </c>
      <c r="F37" s="25">
        <v>36400</v>
      </c>
      <c r="G37" s="11">
        <v>46</v>
      </c>
      <c r="H37" s="12">
        <v>45271</v>
      </c>
      <c r="I37" s="12">
        <v>45278</v>
      </c>
      <c r="J37" s="14"/>
    </row>
    <row r="38" spans="1:10" s="13" customFormat="1" ht="59.25" customHeight="1" x14ac:dyDescent="0.25">
      <c r="A38" s="17" t="s">
        <v>43</v>
      </c>
      <c r="B38" s="10" t="s">
        <v>166</v>
      </c>
      <c r="C38" s="22" t="s">
        <v>125</v>
      </c>
      <c r="D38" s="22" t="s">
        <v>126</v>
      </c>
      <c r="E38" s="22" t="s">
        <v>127</v>
      </c>
      <c r="F38" s="25">
        <v>99200</v>
      </c>
      <c r="G38" s="11">
        <f t="shared" si="0"/>
        <v>124</v>
      </c>
      <c r="H38" s="12">
        <v>45271</v>
      </c>
      <c r="I38" s="12">
        <v>45278</v>
      </c>
      <c r="J38" s="14"/>
    </row>
    <row r="39" spans="1:10" s="13" customFormat="1" ht="59.25" customHeight="1" x14ac:dyDescent="0.25">
      <c r="A39" s="17" t="s">
        <v>43</v>
      </c>
      <c r="B39" s="10" t="s">
        <v>166</v>
      </c>
      <c r="C39" s="22" t="s">
        <v>128</v>
      </c>
      <c r="D39" s="22" t="s">
        <v>129</v>
      </c>
      <c r="E39" s="22" t="s">
        <v>130</v>
      </c>
      <c r="F39" s="25">
        <v>18000</v>
      </c>
      <c r="G39" s="11">
        <v>23</v>
      </c>
      <c r="H39" s="12">
        <v>45271</v>
      </c>
      <c r="I39" s="12">
        <v>45278</v>
      </c>
      <c r="J39" s="14"/>
    </row>
    <row r="40" spans="1:10" s="13" customFormat="1" ht="59.25" customHeight="1" x14ac:dyDescent="0.25">
      <c r="A40" s="17" t="s">
        <v>43</v>
      </c>
      <c r="B40" s="10" t="s">
        <v>166</v>
      </c>
      <c r="C40" s="22" t="s">
        <v>131</v>
      </c>
      <c r="D40" s="22" t="s">
        <v>132</v>
      </c>
      <c r="E40" s="22" t="s">
        <v>133</v>
      </c>
      <c r="F40" s="25">
        <v>68000</v>
      </c>
      <c r="G40" s="11">
        <f t="shared" si="0"/>
        <v>85</v>
      </c>
      <c r="H40" s="12">
        <v>45271</v>
      </c>
      <c r="I40" s="12">
        <v>45278</v>
      </c>
      <c r="J40" s="14"/>
    </row>
    <row r="41" spans="1:10" s="13" customFormat="1" ht="59.25" customHeight="1" x14ac:dyDescent="0.25">
      <c r="A41" s="17" t="s">
        <v>43</v>
      </c>
      <c r="B41" s="10" t="s">
        <v>166</v>
      </c>
      <c r="C41" s="22" t="s">
        <v>134</v>
      </c>
      <c r="D41" s="22" t="s">
        <v>135</v>
      </c>
      <c r="E41" s="22" t="s">
        <v>136</v>
      </c>
      <c r="F41" s="25">
        <v>37600</v>
      </c>
      <c r="G41" s="11">
        <f t="shared" si="0"/>
        <v>47</v>
      </c>
      <c r="H41" s="12">
        <v>45271</v>
      </c>
      <c r="I41" s="12">
        <v>45278</v>
      </c>
      <c r="J41" s="14"/>
    </row>
    <row r="42" spans="1:10" s="13" customFormat="1" ht="59.25" customHeight="1" x14ac:dyDescent="0.25">
      <c r="A42" s="17" t="s">
        <v>43</v>
      </c>
      <c r="B42" s="10" t="s">
        <v>166</v>
      </c>
      <c r="C42" s="22" t="s">
        <v>137</v>
      </c>
      <c r="D42" s="22" t="s">
        <v>138</v>
      </c>
      <c r="E42" s="22" t="s">
        <v>139</v>
      </c>
      <c r="F42" s="25">
        <v>56000</v>
      </c>
      <c r="G42" s="11">
        <f t="shared" si="0"/>
        <v>70</v>
      </c>
      <c r="H42" s="12">
        <v>45271</v>
      </c>
      <c r="I42" s="12">
        <v>45278</v>
      </c>
      <c r="J42" s="14"/>
    </row>
    <row r="43" spans="1:10" s="13" customFormat="1" ht="59.25" customHeight="1" x14ac:dyDescent="0.25">
      <c r="A43" s="17" t="s">
        <v>43</v>
      </c>
      <c r="B43" s="10" t="s">
        <v>166</v>
      </c>
      <c r="C43" s="22" t="s">
        <v>140</v>
      </c>
      <c r="D43" s="22" t="s">
        <v>141</v>
      </c>
      <c r="E43" s="22" t="s">
        <v>142</v>
      </c>
      <c r="F43" s="25">
        <v>5600</v>
      </c>
      <c r="G43" s="11">
        <f t="shared" si="0"/>
        <v>7</v>
      </c>
      <c r="H43" s="12">
        <v>45271</v>
      </c>
      <c r="I43" s="12">
        <v>45278</v>
      </c>
      <c r="J43" s="14"/>
    </row>
    <row r="44" spans="1:10" s="13" customFormat="1" ht="59.25" customHeight="1" x14ac:dyDescent="0.25">
      <c r="A44" s="17" t="s">
        <v>43</v>
      </c>
      <c r="B44" s="10" t="s">
        <v>166</v>
      </c>
      <c r="C44" s="22" t="s">
        <v>143</v>
      </c>
      <c r="D44" s="22" t="s">
        <v>144</v>
      </c>
      <c r="E44" s="22" t="s">
        <v>145</v>
      </c>
      <c r="F44" s="25">
        <v>23600</v>
      </c>
      <c r="G44" s="11">
        <v>30</v>
      </c>
      <c r="H44" s="12">
        <v>45271</v>
      </c>
      <c r="I44" s="12">
        <v>45278</v>
      </c>
      <c r="J44" s="14"/>
    </row>
    <row r="45" spans="1:10" s="13" customFormat="1" ht="59.25" customHeight="1" x14ac:dyDescent="0.25">
      <c r="A45" s="17" t="s">
        <v>43</v>
      </c>
      <c r="B45" s="10" t="s">
        <v>166</v>
      </c>
      <c r="C45" s="22" t="s">
        <v>146</v>
      </c>
      <c r="D45" s="22" t="s">
        <v>32</v>
      </c>
      <c r="E45" s="22" t="s">
        <v>147</v>
      </c>
      <c r="F45" s="25">
        <v>5200</v>
      </c>
      <c r="G45" s="11">
        <v>7</v>
      </c>
      <c r="H45" s="12">
        <v>45271</v>
      </c>
      <c r="I45" s="12">
        <v>45278</v>
      </c>
      <c r="J45" s="14"/>
    </row>
    <row r="46" spans="1:10" s="13" customFormat="1" ht="59.25" customHeight="1" x14ac:dyDescent="0.25">
      <c r="A46" s="17" t="s">
        <v>43</v>
      </c>
      <c r="B46" s="10" t="s">
        <v>166</v>
      </c>
      <c r="C46" s="22" t="s">
        <v>148</v>
      </c>
      <c r="D46" s="22" t="s">
        <v>149</v>
      </c>
      <c r="E46" s="22" t="s">
        <v>150</v>
      </c>
      <c r="F46" s="25">
        <v>34800</v>
      </c>
      <c r="G46" s="11">
        <v>44</v>
      </c>
      <c r="H46" s="12">
        <v>45271</v>
      </c>
      <c r="I46" s="12">
        <v>45278</v>
      </c>
      <c r="J46" s="14"/>
    </row>
    <row r="47" spans="1:10" s="13" customFormat="1" ht="59.25" customHeight="1" x14ac:dyDescent="0.25">
      <c r="A47" s="17" t="s">
        <v>43</v>
      </c>
      <c r="B47" s="10" t="s">
        <v>166</v>
      </c>
      <c r="C47" s="22" t="s">
        <v>151</v>
      </c>
      <c r="D47" s="22" t="s">
        <v>152</v>
      </c>
      <c r="E47" s="22" t="s">
        <v>153</v>
      </c>
      <c r="F47" s="25">
        <v>47600</v>
      </c>
      <c r="G47" s="11">
        <v>60</v>
      </c>
      <c r="H47" s="12">
        <v>45271</v>
      </c>
      <c r="I47" s="12">
        <v>45278</v>
      </c>
      <c r="J47" s="14"/>
    </row>
    <row r="48" spans="1:10" s="13" customFormat="1" ht="59.25" customHeight="1" x14ac:dyDescent="0.25">
      <c r="A48" s="17" t="s">
        <v>43</v>
      </c>
      <c r="B48" s="10" t="s">
        <v>166</v>
      </c>
      <c r="C48" s="22" t="s">
        <v>33</v>
      </c>
      <c r="D48" s="22" t="s">
        <v>34</v>
      </c>
      <c r="E48" s="22" t="s">
        <v>35</v>
      </c>
      <c r="F48" s="25">
        <v>26000</v>
      </c>
      <c r="G48" s="11">
        <v>33</v>
      </c>
      <c r="H48" s="12">
        <v>45271</v>
      </c>
      <c r="I48" s="12">
        <v>45278</v>
      </c>
      <c r="J48" s="14"/>
    </row>
    <row r="49" spans="1:10" s="13" customFormat="1" ht="59.25" customHeight="1" x14ac:dyDescent="0.25">
      <c r="A49" s="17" t="s">
        <v>43</v>
      </c>
      <c r="B49" s="10" t="s">
        <v>166</v>
      </c>
      <c r="C49" s="22" t="s">
        <v>154</v>
      </c>
      <c r="D49" s="22" t="s">
        <v>155</v>
      </c>
      <c r="E49" s="22" t="s">
        <v>156</v>
      </c>
      <c r="F49" s="25">
        <v>106800</v>
      </c>
      <c r="G49" s="11">
        <v>134</v>
      </c>
      <c r="H49" s="12">
        <v>45271</v>
      </c>
      <c r="I49" s="12">
        <v>45278</v>
      </c>
      <c r="J49" s="14"/>
    </row>
    <row r="50" spans="1:10" s="13" customFormat="1" ht="59.25" customHeight="1" x14ac:dyDescent="0.25">
      <c r="A50" s="17" t="s">
        <v>43</v>
      </c>
      <c r="B50" s="10" t="s">
        <v>166</v>
      </c>
      <c r="C50" s="22" t="s">
        <v>157</v>
      </c>
      <c r="D50" s="22" t="s">
        <v>158</v>
      </c>
      <c r="E50" s="22" t="s">
        <v>159</v>
      </c>
      <c r="F50" s="25">
        <v>2000</v>
      </c>
      <c r="G50" s="11">
        <v>3</v>
      </c>
      <c r="H50" s="12">
        <v>45271</v>
      </c>
      <c r="I50" s="12">
        <v>45278</v>
      </c>
      <c r="J50" s="14"/>
    </row>
    <row r="51" spans="1:10" s="13" customFormat="1" ht="59.25" customHeight="1" x14ac:dyDescent="0.25">
      <c r="A51" s="17" t="s">
        <v>43</v>
      </c>
      <c r="B51" s="10" t="s">
        <v>166</v>
      </c>
      <c r="C51" s="22" t="s">
        <v>160</v>
      </c>
      <c r="D51" s="22" t="s">
        <v>161</v>
      </c>
      <c r="E51" s="22" t="s">
        <v>162</v>
      </c>
      <c r="F51" s="25">
        <v>65600</v>
      </c>
      <c r="G51" s="11">
        <f t="shared" si="0"/>
        <v>82</v>
      </c>
      <c r="H51" s="12">
        <v>45271</v>
      </c>
      <c r="I51" s="12">
        <v>45278</v>
      </c>
      <c r="J51" s="14"/>
    </row>
    <row r="52" spans="1:10" s="13" customFormat="1" ht="78" customHeight="1" x14ac:dyDescent="0.25">
      <c r="A52" s="17" t="s">
        <v>43</v>
      </c>
      <c r="B52" s="10" t="s">
        <v>166</v>
      </c>
      <c r="C52" s="22" t="s">
        <v>163</v>
      </c>
      <c r="D52" s="22" t="s">
        <v>164</v>
      </c>
      <c r="E52" s="22" t="s">
        <v>165</v>
      </c>
      <c r="F52" s="25">
        <v>156800</v>
      </c>
      <c r="G52" s="11">
        <f t="shared" si="0"/>
        <v>196</v>
      </c>
      <c r="H52" s="12">
        <v>45271</v>
      </c>
      <c r="I52" s="12">
        <v>45278</v>
      </c>
      <c r="J52" s="14"/>
    </row>
    <row r="53" spans="1:10" s="13" customFormat="1" ht="59.25" customHeight="1" x14ac:dyDescent="0.25">
      <c r="A53" s="17" t="s">
        <v>43</v>
      </c>
      <c r="B53" s="10" t="s">
        <v>166</v>
      </c>
      <c r="C53" s="22" t="s">
        <v>36</v>
      </c>
      <c r="D53" s="22" t="s">
        <v>37</v>
      </c>
      <c r="E53" s="22" t="s">
        <v>38</v>
      </c>
      <c r="F53" s="25">
        <v>18400</v>
      </c>
      <c r="G53" s="11">
        <f t="shared" si="0"/>
        <v>23</v>
      </c>
      <c r="H53" s="12">
        <v>45271</v>
      </c>
      <c r="I53" s="12">
        <v>45278</v>
      </c>
      <c r="J53" s="14"/>
    </row>
    <row r="54" spans="1:10" ht="18.75" customHeight="1" x14ac:dyDescent="0.25">
      <c r="A54" s="18" t="s">
        <v>21</v>
      </c>
      <c r="B54" s="19"/>
      <c r="C54" s="19"/>
      <c r="D54" s="19"/>
      <c r="E54" s="20"/>
      <c r="F54" s="26">
        <f>SUM(F7:F53)</f>
        <v>1892800</v>
      </c>
      <c r="G54" s="21">
        <f>SUM(G7:G53)</f>
        <v>2378</v>
      </c>
      <c r="H54" s="21"/>
      <c r="I54" s="21"/>
      <c r="J54" s="21"/>
    </row>
  </sheetData>
  <autoFilter ref="I6:J7" xr:uid="{00000000-0009-0000-0000-000000000000}"/>
  <sortState xmlns:xlrd2="http://schemas.microsoft.com/office/spreadsheetml/2017/richdata2" ref="A7:L7">
    <sortCondition ref="A7"/>
  </sortState>
  <mergeCells count="5">
    <mergeCell ref="A54:E54"/>
    <mergeCell ref="A2:J2"/>
    <mergeCell ref="A3:J3"/>
    <mergeCell ref="A4:J4"/>
    <mergeCell ref="A5:J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3E06-4B34-4263-B522-87C5EF0ED1A1}">
  <dimension ref="A2:I7"/>
  <sheetViews>
    <sheetView workbookViewId="0">
      <selection activeCell="F17" sqref="F1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7.42578125" customWidth="1"/>
    <col min="9" max="9" width="20" customWidth="1"/>
  </cols>
  <sheetData>
    <row r="2" spans="1:9" ht="15" x14ac:dyDescent="0.25">
      <c r="A2" s="15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34.5" customHeight="1" x14ac:dyDescent="0.25">
      <c r="A3" s="15" t="s">
        <v>11</v>
      </c>
      <c r="B3" s="16"/>
      <c r="C3" s="16"/>
      <c r="D3" s="16"/>
      <c r="E3" s="16"/>
      <c r="F3" s="16"/>
      <c r="G3" s="16"/>
      <c r="H3" s="16"/>
      <c r="I3" s="16"/>
    </row>
    <row r="4" spans="1:9" ht="51.75" customHeight="1" x14ac:dyDescent="0.25">
      <c r="A4" s="15" t="s">
        <v>16</v>
      </c>
      <c r="B4" s="16"/>
      <c r="C4" s="16"/>
      <c r="D4" s="16"/>
      <c r="E4" s="16"/>
      <c r="F4" s="16"/>
      <c r="G4" s="16"/>
      <c r="H4" s="16"/>
      <c r="I4" s="16"/>
    </row>
    <row r="5" spans="1:9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72" customHeight="1" x14ac:dyDescent="0.25">
      <c r="A6" s="3" t="s">
        <v>3</v>
      </c>
      <c r="B6" s="3" t="s">
        <v>5</v>
      </c>
      <c r="C6" s="3" t="s">
        <v>0</v>
      </c>
      <c r="D6" s="3" t="s">
        <v>1</v>
      </c>
      <c r="E6" s="3" t="s">
        <v>2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51.75" thickBot="1" x14ac:dyDescent="0.3">
      <c r="A7" s="1" t="s">
        <v>17</v>
      </c>
      <c r="B7" s="2" t="s">
        <v>19</v>
      </c>
      <c r="C7" s="8" t="s">
        <v>13</v>
      </c>
      <c r="D7" s="8" t="s">
        <v>14</v>
      </c>
      <c r="E7" s="8" t="s">
        <v>15</v>
      </c>
      <c r="F7" s="9">
        <v>1290</v>
      </c>
      <c r="G7" s="7">
        <f>F7/5</f>
        <v>258</v>
      </c>
      <c r="H7" s="6" t="s">
        <v>19</v>
      </c>
      <c r="I7" s="6" t="s">
        <v>20</v>
      </c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Лобзова Анна Владимировна</cp:lastModifiedBy>
  <cp:lastPrinted>2021-06-09T10:06:02Z</cp:lastPrinted>
  <dcterms:created xsi:type="dcterms:W3CDTF">2013-11-07T05:58:35Z</dcterms:created>
  <dcterms:modified xsi:type="dcterms:W3CDTF">2023-08-16T15:38:07Z</dcterms:modified>
</cp:coreProperties>
</file>