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7.Regional_Tenders\ФКУ\2023\0372 Наглазим\"/>
    </mc:Choice>
  </mc:AlternateContent>
  <xr:revisionPtr revIDLastSave="0" documentId="13_ncr:1_{9A21A809-80C0-4931-950F-4F6B2B1024D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 этап" sheetId="2" r:id="rId1"/>
    <sheet name="2 этап" sheetId="3" r:id="rId2"/>
  </sheets>
  <definedNames>
    <definedName name="_xlnm._FilterDatabase" localSheetId="0" hidden="1">'1 этап'!$I$6:$J$7</definedName>
  </definedNames>
  <calcPr calcId="191029" refMode="R1C1"/>
</workbook>
</file>

<file path=xl/calcChain.xml><?xml version="1.0" encoding="utf-8"?>
<calcChain xmlns="http://schemas.openxmlformats.org/spreadsheetml/2006/main">
  <c r="G8" i="2" l="1"/>
  <c r="G9" i="2"/>
  <c r="G10" i="2"/>
  <c r="G11" i="2"/>
  <c r="G12" i="2"/>
  <c r="G13" i="2"/>
  <c r="G14" i="2"/>
  <c r="G15" i="2"/>
  <c r="G7" i="2"/>
  <c r="G17" i="2" s="1"/>
  <c r="F17" i="2"/>
  <c r="G7" i="3"/>
</calcChain>
</file>

<file path=xl/sharedStrings.xml><?xml version="1.0" encoding="utf-8"?>
<sst xmlns="http://schemas.openxmlformats.org/spreadsheetml/2006/main" count="86" uniqueCount="55">
  <si>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</si>
  <si>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</si>
  <si>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</si>
  <si>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</si>
  <si>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</si>
  <si>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</si>
  <si>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</si>
  <si>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</si>
  <si>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</si>
  <si>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</si>
  <si>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</si>
  <si>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Международное непатентованное наименование:   Элосульфаза альфа</t>
  </si>
  <si>
    <t>Поставщик: АО "Фармимэкс"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</si>
  <si>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</si>
  <si>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</si>
  <si>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Республика Дагестан, г. Махачкала, ул. Буганова, д. 24</t>
  </si>
  <si>
    <t xml:space="preserve">Торговое наименование:Вимизайм, концентрат для приготовления раствора для инфузий,
1 мг/мл (флакон) 5.0 мл х 1 (пачка картонная)
 </t>
  </si>
  <si>
    <t>№0873400003922000604_358372</t>
  </si>
  <si>
    <t xml:space="preserve">Государственный контракт №0873400003922000604_358372  от «26» декабря    2022 года 2 этап </t>
  </si>
  <si>
    <t>С 16.02.2023 – не позднее 15.04.2023</t>
  </si>
  <si>
    <t>до 15.04.2023</t>
  </si>
  <si>
    <t>ИТОГО</t>
  </si>
  <si>
    <t>Поставщик: Президент Акционерного общества «Фармацевтический импорт, экспорт» 
(АО «Фармимэкс»)</t>
  </si>
  <si>
    <t>№0873400003923000372-0001</t>
  </si>
  <si>
    <t xml:space="preserve">Государственный контракт №0873400003923000372-0001 от «21» июля    2023 года </t>
  </si>
  <si>
    <t>Торговое наименование: Наглазим®, концентрат для приготовления раствора для инфузий, 1 мг/мл (флакон) 5 мл х 1 (пачка картонная)</t>
  </si>
  <si>
    <t>Международное непатентованное наименование:  Галсульфаза</t>
  </si>
  <si>
    <t>С даты заключения Контракта - не позднее 
01.12.2023</t>
  </si>
  <si>
    <t>Министерство здравоохранения Калужской области</t>
  </si>
  <si>
    <t>Государственное предприятие Калужской области «Калугафармация»</t>
  </si>
  <si>
    <t>Калужская область, г. Калуга, ул. Московская, д. 284, стр.1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</si>
  <si>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</si>
  <si>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</si>
  <si>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Москва, вн. тер. г. пос. Рязановское, ш. Рязановское, д. 24, строение 1, строение 2</t>
  </si>
  <si>
    <t>Министерство здравоохранения Мурманской области</t>
  </si>
  <si>
    <t xml:space="preserve">Мурманский филиал Непубличного акционерного общества «Медико-Фармацевтическая компания Северо-Запад» </t>
  </si>
  <si>
    <t>Мурманская область, г. Кола, ул. Андрусенко, д. 10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</si>
  <si>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</si>
  <si>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</si>
  <si>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</si>
  <si>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Калмыкия</t>
  </si>
  <si>
    <t>Казенное учреждение Республики Калмыкия «Центр организации лекарственного обеспечения»</t>
  </si>
  <si>
    <t>Республика Калмыкия, г. Элиста, ул. А.С. Пушкина, д. 52</t>
  </si>
  <si>
    <t>Министерство здравоохранения Республики Северная Осетия - Алания</t>
  </si>
  <si>
    <t>Акционерное общество «Фармация»</t>
  </si>
  <si>
    <t>Республика Северная Осетия-Алания, г. Владикавказ, ул. Минина, д. 21</t>
  </si>
  <si>
    <t>Министерство здравоохранения Челябинской области</t>
  </si>
  <si>
    <t>Акционерное общество «Областной аптечный склад»</t>
  </si>
  <si>
    <t>Челябинская область, г. Челябинск, ул. Радонежская, д. 9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</si>
  <si>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</si>
  <si>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</si>
  <si>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 Чебоксары, Базовый проезд, д. 7</t>
  </si>
  <si>
    <t>Комитет имущественных отношений Санкт-Петербурга</t>
  </si>
  <si>
    <t>ОАО «Центральная фармацевтическая база Санкт-Петербурга»</t>
  </si>
  <si>
    <t>г. Санкт-Петербург, 5-й Предпортовый проезд, д.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</si>
</sst>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Arial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1" fillId="0" borderId="0" xfId="0" applyFont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top" wrapText="1" readingOrder="1"/>
      <protection locked="0"/>
    </xf>
    <xf numFmtId="0" fontId="15" fillId="0" borderId="1" xfId="1" applyFont="1" applyFill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left" vertical="top" wrapText="1" readingOrder="1"/>
      <protection locked="0"/>
    </xf>
    <xf numFmtId="0" fontId="13" fillId="0" borderId="4" xfId="0" applyFont="1" applyBorder="1" applyAlignment="1" applyProtection="1">
      <alignment horizontal="right" vertical="top" wrapText="1" readingOrder="1"/>
      <protection locked="0"/>
    </xf>
    <xf numFmtId="0" fontId="13" fillId="0" borderId="5" xfId="0" applyFont="1" applyBorder="1" applyAlignment="1" applyProtection="1">
      <alignment horizontal="right" vertical="top" wrapText="1" readingOrder="1"/>
      <protection locked="0"/>
    </xf>
    <xf numFmtId="0" fontId="13" fillId="0" borderId="6" xfId="0" applyFont="1" applyBorder="1" applyAlignment="1" applyProtection="1">
      <alignment horizontal="right" vertical="top" wrapText="1" readingOrder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NumberFormat="1" applyFont="1" applyAlignment="1" applyProtection="1">
      <alignment horizontal="left" vertical="top" wrapText="1" readingOrder="1"/>
      <protection locked="0"/>
    </xf>
    <xf numFmtId="0" fontId="6" fillId="2" borderId="2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 applyProtection="1">
      <alignment horizontal="center" vertical="top" wrapText="1" readingOrder="1"/>
      <protection locked="0"/>
    </xf>
    <xf numFmtId="0" fontId="18" fillId="0" borderId="1" xfId="0" applyFont="1" applyBorder="1" applyAlignment="1" applyProtection="1">
      <alignment horizontal="left" vertical="top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zoomScale="80" zoomScaleNormal="80" workbookViewId="0">
      <selection activeCell="M8" sqref="M8"/>
    </sheetView>
  </sheetViews>
  <sheetFormatPr defaultRowHeight="11.25" x14ac:dyDescent="0.25"/>
  <cols>
    <col min="1" max="1" width="36.140625" customWidth="1"/>
    <col min="2" max="2" width="25.85546875" customWidth="1"/>
    <col min="3" max="3" width="37.140625" customWidth="1"/>
    <col min="4" max="4" width="36.28515625" customWidth="1"/>
    <col min="5" max="5" width="28.7109375" customWidth="1"/>
    <col min="6" max="6" width="15.42578125" style="22" customWidth="1"/>
    <col min="7" max="7" width="12.28515625" customWidth="1"/>
    <col min="8" max="8" width="17.42578125" customWidth="1"/>
    <col min="9" max="9" width="20" customWidth="1"/>
    <col min="10" max="10" width="15.7109375" customWidth="1"/>
  </cols>
  <sheetData>
    <row r="1" spans="1:10" ht="15" x14ac:dyDescent="0.25">
      <c r="J1" s="4" t="s">
        <v>4</v>
      </c>
    </row>
    <row r="2" spans="1:10" ht="15" x14ac:dyDescent="0.25">
      <c r="A2" s="20" t="s">
        <v>24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34.5" customHeight="1" x14ac:dyDescent="0.25">
      <c r="A3" s="20" t="s">
        <v>26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51.75" customHeight="1" x14ac:dyDescent="0.25">
      <c r="A4" s="20" t="s">
        <v>25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32.25" customHeight="1" x14ac:dyDescent="0.25">
      <c r="A5" s="20" t="s">
        <v>22</v>
      </c>
      <c r="B5" s="21"/>
      <c r="C5" s="21"/>
      <c r="D5" s="21"/>
      <c r="E5" s="21"/>
      <c r="F5" s="21"/>
      <c r="G5" s="21"/>
      <c r="H5" s="21"/>
      <c r="I5" s="21"/>
      <c r="J5" s="21"/>
    </row>
    <row r="6" spans="1:10" ht="72" customHeight="1" x14ac:dyDescent="0.25">
      <c r="A6" s="5" t="s">
        <v>3</v>
      </c>
      <c r="B6" s="5" t="s">
        <v>5</v>
      </c>
      <c r="C6" s="5" t="s">
        <v>0</v>
      </c>
      <c r="D6" s="5" t="s">
        <v>1</v>
      </c>
      <c r="E6" s="5" t="s">
        <v>2</v>
      </c>
      <c r="F6" s="23" t="s">
        <v>6</v>
      </c>
      <c r="G6" s="5" t="s">
        <v>7</v>
      </c>
      <c r="H6" s="5" t="s">
        <v>8</v>
      </c>
      <c r="I6" s="5" t="s">
        <v>9</v>
      </c>
      <c r="J6" s="5" t="s">
        <v>10</v>
      </c>
    </row>
    <row r="7" spans="1:10" s="16" customFormat="1" ht="45" x14ac:dyDescent="0.25">
      <c r="A7" s="11" t="s">
        <v>23</v>
      </c>
      <c r="B7" s="12" t="s">
        <v>27</v>
      </c>
      <c r="C7" s="13" t="s">
        <v>28</v>
      </c>
      <c r="D7" s="13" t="s">
        <v>29</v>
      </c>
      <c r="E7" s="13" t="s">
        <v>30</v>
      </c>
      <c r="F7" s="24">
        <v>340</v>
      </c>
      <c r="G7" s="14">
        <f>F7/5</f>
        <v>68</v>
      </c>
      <c r="H7" s="15">
        <v>45252</v>
      </c>
      <c r="I7" s="15">
        <v>45259</v>
      </c>
      <c r="J7" s="26"/>
    </row>
    <row r="8" spans="1:10" s="16" customFormat="1" ht="45" x14ac:dyDescent="0.25">
      <c r="A8" s="11" t="s">
        <v>23</v>
      </c>
      <c r="B8" s="12" t="s">
        <v>27</v>
      </c>
      <c r="C8" s="13" t="s">
        <v>31</v>
      </c>
      <c r="D8" s="13" t="s">
        <v>32</v>
      </c>
      <c r="E8" s="13" t="s">
        <v>33</v>
      </c>
      <c r="F8" s="24">
        <v>340</v>
      </c>
      <c r="G8" s="14">
        <f t="shared" ref="G8:G16" si="0">F8/5</f>
        <v>68</v>
      </c>
      <c r="H8" s="15">
        <v>45252</v>
      </c>
      <c r="I8" s="15">
        <v>45259</v>
      </c>
      <c r="J8" s="26"/>
    </row>
    <row r="9" spans="1:10" s="16" customFormat="1" ht="60" x14ac:dyDescent="0.25">
      <c r="A9" s="11" t="s">
        <v>23</v>
      </c>
      <c r="B9" s="12" t="s">
        <v>27</v>
      </c>
      <c r="C9" s="13" t="s">
        <v>34</v>
      </c>
      <c r="D9" s="13" t="s">
        <v>35</v>
      </c>
      <c r="E9" s="13" t="s">
        <v>36</v>
      </c>
      <c r="F9" s="24">
        <v>410</v>
      </c>
      <c r="G9" s="14">
        <f t="shared" si="0"/>
        <v>82</v>
      </c>
      <c r="H9" s="15">
        <v>45252</v>
      </c>
      <c r="I9" s="15">
        <v>45259</v>
      </c>
      <c r="J9" s="26"/>
    </row>
    <row r="10" spans="1:10" s="16" customFormat="1" ht="45" x14ac:dyDescent="0.25">
      <c r="A10" s="11" t="s">
        <v>23</v>
      </c>
      <c r="B10" s="12" t="s">
        <v>27</v>
      </c>
      <c r="C10" s="13" t="s">
        <v>37</v>
      </c>
      <c r="D10" s="13" t="s">
        <v>38</v>
      </c>
      <c r="E10" s="13" t="s">
        <v>39</v>
      </c>
      <c r="F10" s="24">
        <v>400</v>
      </c>
      <c r="G10" s="14">
        <f t="shared" si="0"/>
        <v>80</v>
      </c>
      <c r="H10" s="15">
        <v>45252</v>
      </c>
      <c r="I10" s="15">
        <v>45259</v>
      </c>
      <c r="J10" s="26"/>
    </row>
    <row r="11" spans="1:10" s="16" customFormat="1" ht="60" x14ac:dyDescent="0.25">
      <c r="A11" s="11" t="s">
        <v>23</v>
      </c>
      <c r="B11" s="12" t="s">
        <v>27</v>
      </c>
      <c r="C11" s="13" t="s">
        <v>13</v>
      </c>
      <c r="D11" s="13" t="s">
        <v>14</v>
      </c>
      <c r="E11" s="13" t="s">
        <v>15</v>
      </c>
      <c r="F11" s="24">
        <v>1705</v>
      </c>
      <c r="G11" s="14">
        <f t="shared" si="0"/>
        <v>341</v>
      </c>
      <c r="H11" s="15">
        <v>45252</v>
      </c>
      <c r="I11" s="15">
        <v>45259</v>
      </c>
      <c r="J11" s="26"/>
    </row>
    <row r="12" spans="1:10" s="16" customFormat="1" ht="45" x14ac:dyDescent="0.25">
      <c r="A12" s="11" t="s">
        <v>23</v>
      </c>
      <c r="B12" s="12" t="s">
        <v>27</v>
      </c>
      <c r="C12" s="13" t="s">
        <v>40</v>
      </c>
      <c r="D12" s="13" t="s">
        <v>41</v>
      </c>
      <c r="E12" s="13" t="s">
        <v>42</v>
      </c>
      <c r="F12" s="24">
        <v>410</v>
      </c>
      <c r="G12" s="14">
        <f t="shared" si="0"/>
        <v>82</v>
      </c>
      <c r="H12" s="15">
        <v>45252</v>
      </c>
      <c r="I12" s="15">
        <v>45259</v>
      </c>
      <c r="J12" s="26"/>
    </row>
    <row r="13" spans="1:10" s="16" customFormat="1" ht="38.25" customHeight="1" x14ac:dyDescent="0.25">
      <c r="A13" s="11" t="s">
        <v>23</v>
      </c>
      <c r="B13" s="12" t="s">
        <v>27</v>
      </c>
      <c r="C13" s="13" t="s">
        <v>43</v>
      </c>
      <c r="D13" s="13" t="s">
        <v>44</v>
      </c>
      <c r="E13" s="13" t="s">
        <v>45</v>
      </c>
      <c r="F13" s="24">
        <v>340</v>
      </c>
      <c r="G13" s="14">
        <f t="shared" si="0"/>
        <v>68</v>
      </c>
      <c r="H13" s="15">
        <v>45252</v>
      </c>
      <c r="I13" s="15">
        <v>45259</v>
      </c>
      <c r="J13" s="26"/>
    </row>
    <row r="14" spans="1:10" s="16" customFormat="1" ht="45" x14ac:dyDescent="0.25">
      <c r="A14" s="11" t="s">
        <v>23</v>
      </c>
      <c r="B14" s="12" t="s">
        <v>27</v>
      </c>
      <c r="C14" s="13" t="s">
        <v>46</v>
      </c>
      <c r="D14" s="13" t="s">
        <v>47</v>
      </c>
      <c r="E14" s="13" t="s">
        <v>48</v>
      </c>
      <c r="F14" s="24">
        <v>955</v>
      </c>
      <c r="G14" s="14">
        <f t="shared" si="0"/>
        <v>191</v>
      </c>
      <c r="H14" s="15">
        <v>45252</v>
      </c>
      <c r="I14" s="15">
        <v>45259</v>
      </c>
      <c r="J14" s="26"/>
    </row>
    <row r="15" spans="1:10" s="16" customFormat="1" ht="75" x14ac:dyDescent="0.25">
      <c r="A15" s="11" t="s">
        <v>23</v>
      </c>
      <c r="B15" s="12" t="s">
        <v>27</v>
      </c>
      <c r="C15" s="13" t="s">
        <v>49</v>
      </c>
      <c r="D15" s="13" t="s">
        <v>50</v>
      </c>
      <c r="E15" s="13" t="s">
        <v>51</v>
      </c>
      <c r="F15" s="24">
        <v>675</v>
      </c>
      <c r="G15" s="14">
        <f t="shared" si="0"/>
        <v>135</v>
      </c>
      <c r="H15" s="15">
        <v>45252</v>
      </c>
      <c r="I15" s="15">
        <v>45259</v>
      </c>
      <c r="J15" s="26"/>
    </row>
    <row r="16" spans="1:10" s="16" customFormat="1" ht="45" x14ac:dyDescent="0.25">
      <c r="A16" s="11" t="s">
        <v>23</v>
      </c>
      <c r="B16" s="12" t="s">
        <v>27</v>
      </c>
      <c r="C16" s="13" t="s">
        <v>52</v>
      </c>
      <c r="D16" s="13" t="s">
        <v>53</v>
      </c>
      <c r="E16" s="13" t="s">
        <v>54</v>
      </c>
      <c r="F16" s="24">
        <v>959</v>
      </c>
      <c r="G16" s="14">
        <v>192</v>
      </c>
      <c r="H16" s="15">
        <v>45252</v>
      </c>
      <c r="I16" s="15">
        <v>45259</v>
      </c>
      <c r="J16" s="26"/>
    </row>
    <row r="17" spans="1:10" ht="18.75" customHeight="1" x14ac:dyDescent="0.25">
      <c r="A17" s="17" t="s">
        <v>21</v>
      </c>
      <c r="B17" s="18"/>
      <c r="C17" s="18"/>
      <c r="D17" s="18"/>
      <c r="E17" s="19"/>
      <c r="F17" s="25">
        <f>SUM(F7:F16)</f>
        <v>6534</v>
      </c>
      <c r="G17" s="10">
        <f>SUM(G7:G16)</f>
        <v>1307</v>
      </c>
      <c r="H17" s="10"/>
      <c r="I17" s="10"/>
      <c r="J17" s="10"/>
    </row>
  </sheetData>
  <autoFilter ref="I6:J7" xr:uid="{00000000-0009-0000-0000-000000000000}"/>
  <sortState xmlns:xlrd2="http://schemas.microsoft.com/office/spreadsheetml/2017/richdata2" ref="A7:L7">
    <sortCondition ref="A7"/>
  </sortState>
  <mergeCells count="5">
    <mergeCell ref="A17:E17"/>
    <mergeCell ref="A2:J2"/>
    <mergeCell ref="A3:J3"/>
    <mergeCell ref="A4:J4"/>
    <mergeCell ref="A5:J5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43E06-4B34-4263-B522-87C5EF0ED1A1}">
  <dimension ref="A2:I7"/>
  <sheetViews>
    <sheetView workbookViewId="0">
      <selection activeCell="F17" sqref="F17"/>
    </sheetView>
  </sheetViews>
  <sheetFormatPr defaultRowHeight="11.25" x14ac:dyDescent="0.25"/>
  <cols>
    <col min="1" max="1" width="36.140625" customWidth="1"/>
    <col min="2" max="2" width="21.42578125" customWidth="1"/>
    <col min="3" max="3" width="25.5703125" customWidth="1"/>
    <col min="4" max="4" width="33.28515625" customWidth="1"/>
    <col min="5" max="5" width="28.7109375" customWidth="1"/>
    <col min="6" max="6" width="11.140625" customWidth="1"/>
    <col min="7" max="7" width="9.42578125" bestFit="1" customWidth="1"/>
    <col min="8" max="8" width="17.42578125" customWidth="1"/>
    <col min="9" max="9" width="20" customWidth="1"/>
  </cols>
  <sheetData>
    <row r="2" spans="1:9" ht="15" x14ac:dyDescent="0.25">
      <c r="A2" s="20" t="s">
        <v>18</v>
      </c>
      <c r="B2" s="21"/>
      <c r="C2" s="21"/>
      <c r="D2" s="21"/>
      <c r="E2" s="21"/>
      <c r="F2" s="21"/>
      <c r="G2" s="21"/>
      <c r="H2" s="21"/>
      <c r="I2" s="21"/>
    </row>
    <row r="3" spans="1:9" ht="34.5" customHeight="1" x14ac:dyDescent="0.25">
      <c r="A3" s="20" t="s">
        <v>11</v>
      </c>
      <c r="B3" s="21"/>
      <c r="C3" s="21"/>
      <c r="D3" s="21"/>
      <c r="E3" s="21"/>
      <c r="F3" s="21"/>
      <c r="G3" s="21"/>
      <c r="H3" s="21"/>
      <c r="I3" s="21"/>
    </row>
    <row r="4" spans="1:9" ht="51.75" customHeight="1" x14ac:dyDescent="0.25">
      <c r="A4" s="20" t="s">
        <v>16</v>
      </c>
      <c r="B4" s="21"/>
      <c r="C4" s="21"/>
      <c r="D4" s="21"/>
      <c r="E4" s="21"/>
      <c r="F4" s="21"/>
      <c r="G4" s="21"/>
      <c r="H4" s="21"/>
      <c r="I4" s="21"/>
    </row>
    <row r="5" spans="1:9" ht="32.25" customHeight="1" x14ac:dyDescent="0.25">
      <c r="A5" s="20" t="s">
        <v>12</v>
      </c>
      <c r="B5" s="21"/>
      <c r="C5" s="21"/>
      <c r="D5" s="21"/>
      <c r="E5" s="21"/>
      <c r="F5" s="21"/>
      <c r="G5" s="21"/>
      <c r="H5" s="21"/>
      <c r="I5" s="21"/>
    </row>
    <row r="6" spans="1:9" ht="72" customHeight="1" x14ac:dyDescent="0.25">
      <c r="A6" s="3" t="s">
        <v>3</v>
      </c>
      <c r="B6" s="3" t="s">
        <v>5</v>
      </c>
      <c r="C6" s="3" t="s">
        <v>0</v>
      </c>
      <c r="D6" s="3" t="s">
        <v>1</v>
      </c>
      <c r="E6" s="3" t="s">
        <v>2</v>
      </c>
      <c r="F6" s="5" t="s">
        <v>6</v>
      </c>
      <c r="G6" s="5" t="s">
        <v>7</v>
      </c>
      <c r="H6" s="5" t="s">
        <v>8</v>
      </c>
      <c r="I6" s="5" t="s">
        <v>9</v>
      </c>
    </row>
    <row r="7" spans="1:9" ht="51.75" thickBot="1" x14ac:dyDescent="0.3">
      <c r="A7" s="1" t="s">
        <v>17</v>
      </c>
      <c r="B7" s="2" t="s">
        <v>19</v>
      </c>
      <c r="C7" s="8" t="s">
        <v>13</v>
      </c>
      <c r="D7" s="8" t="s">
        <v>14</v>
      </c>
      <c r="E7" s="8" t="s">
        <v>15</v>
      </c>
      <c r="F7" s="9">
        <v>1290</v>
      </c>
      <c r="G7" s="7">
        <f>F7/5</f>
        <v>258</v>
      </c>
      <c r="H7" s="6" t="s">
        <v>19</v>
      </c>
      <c r="I7" s="6" t="s">
        <v>20</v>
      </c>
    </row>
  </sheetData>
  <mergeCells count="4">
    <mergeCell ref="A2:I2"/>
    <mergeCell ref="A3:I3"/>
    <mergeCell ref="A4:I4"/>
    <mergeCell ref="A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этап</vt:lpstr>
      <vt:lpstr>2 этап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Лобзова Анна Владимировна</cp:lastModifiedBy>
  <cp:lastPrinted>2021-06-09T10:06:02Z</cp:lastPrinted>
  <dcterms:created xsi:type="dcterms:W3CDTF">2013-11-07T05:58:35Z</dcterms:created>
  <dcterms:modified xsi:type="dcterms:W3CDTF">2023-08-16T15:27:31Z</dcterms:modified>
</cp:coreProperties>
</file>