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oleinik\Desktop\"/>
    </mc:Choice>
  </mc:AlternateContent>
  <xr:revisionPtr revIDLastSave="0" documentId="13_ncr:1_{07A55A14-4170-4C76-BE19-6B5ACC9F77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Лист1!$A$8:$AU$8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" i="1"/>
  <c r="F10" i="1"/>
  <c r="F11" i="1"/>
  <c r="F9" i="1"/>
  <c r="L89" i="1"/>
  <c r="N89" i="1"/>
  <c r="M91" i="1"/>
  <c r="G90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H90" i="1" s="1"/>
  <c r="H9" i="1"/>
  <c r="N91" i="1" l="1"/>
  <c r="N92" i="1" s="1"/>
  <c r="M92" i="1"/>
</calcChain>
</file>

<file path=xl/sharedStrings.xml><?xml version="1.0" encoding="utf-8"?>
<sst xmlns="http://schemas.openxmlformats.org/spreadsheetml/2006/main" count="267" uniqueCount="259">
  <si>
    <t>№ п/п</t>
  </si>
  <si>
    <t>Наименование главного распорядителя бюджетных средств</t>
  </si>
  <si>
    <t>Место доставки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</si>
  <si>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</si>
  <si>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</si>
  <si>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</si>
  <si>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</si>
  <si>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Департамент здравоохранения Брянской области</t>
  </si>
  <si>
    <t>Государственное унитарное предприятие «Брянскфармация»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</si>
  <si>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</si>
  <si>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</si>
  <si>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</si>
  <si>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</si>
  <si>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</si>
  <si>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</si>
  <si>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</si>
  <si>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</si>
  <si>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</si>
  <si>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</si>
  <si>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</si>
  <si>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</si>
  <si>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</si>
  <si>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</si>
  <si>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</si>
  <si>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</si>
  <si>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</si>
  <si>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</si>
  <si>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</si>
  <si>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</si>
  <si>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</si>
  <si>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</si>
  <si>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Луганской Народной Республики</t>
  </si>
  <si>
    <t>Государственное учреждение Луганской Народной Республики «Луганский республиканский центр экстренной медицинской помощи и медицины катастроф»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</si>
  <si>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</si>
  <si>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</si>
  <si>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</si>
  <si>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</si>
  <si>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</si>
  <si>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</si>
  <si>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</si>
  <si>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</si>
  <si>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</si>
  <si>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</si>
  <si>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</si>
  <si>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</si>
  <si>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Приморского края</t>
  </si>
  <si>
    <t>Акционерное общество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</si>
  <si>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</si>
  <si>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</si>
  <si>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</si>
  <si>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</si>
  <si>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</si>
  <si>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</si>
  <si>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</si>
  <si>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</si>
  <si>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</si>
  <si>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</si>
  <si>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Саха (Якутия)</t>
  </si>
  <si>
    <t>Акционерное общество «Сахафармация»</t>
  </si>
  <si>
    <t>Министерство здравоохранения Республики Северная Осетия - Алания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</si>
  <si>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</si>
  <si>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</si>
  <si>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</si>
  <si>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</si>
  <si>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</si>
  <si>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</si>
  <si>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</si>
  <si>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</si>
  <si>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</si>
  <si>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</si>
  <si>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</si>
  <si>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</si>
  <si>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</si>
  <si>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</si>
  <si>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</si>
  <si>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</si>
  <si>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</si>
  <si>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</si>
  <si>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</si>
  <si>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</si>
  <si>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</si>
  <si>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</si>
  <si>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</si>
  <si>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</si>
  <si>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</si>
  <si>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</si>
  <si>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</si>
  <si>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</si>
  <si>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Брянская область,г. Брянск, пр-кт Станке Димитрова, д. 49 а</t>
  </si>
  <si>
    <t>Омская область, г. Омск, ул. 22 Партсъезда, д. 98, корп. 2</t>
  </si>
  <si>
    <t>Москва, ул. Стрелецкая, д. 3, строение 2,5</t>
  </si>
  <si>
    <t>дата отгрузки</t>
  </si>
  <si>
    <t>дата доставки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</si>
  <si>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</si>
  <si>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</si>
  <si>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</si>
  <si>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</si>
  <si>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</si>
  <si>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</si>
  <si>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</si>
  <si>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</si>
  <si>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Министерство здравоохранения Донецкой Народной Республики</t>
  </si>
  <si>
    <t>Республиканская база специального медицинского снабжения Министерства здравоохранения Донецкой Народной Республики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</si>
  <si>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</si>
  <si>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</si>
  <si>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</si>
  <si>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Запорожской области</t>
  </si>
  <si>
    <t>Государственное унитарное предприятие Запорожской области «Аптечный опт»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</si>
  <si>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</si>
  <si>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</si>
  <si>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</si>
  <si>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</si>
  <si>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</si>
  <si>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</si>
  <si>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</si>
  <si>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</si>
  <si>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</si>
  <si>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</si>
  <si>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Департамент здравоохранения Курганской области</t>
  </si>
  <si>
    <t>Акционерное общество «Курганфармация»</t>
  </si>
  <si>
    <t>Министерство здравоохранения Курской области</t>
  </si>
  <si>
    <t>Открытое акционерное общество «Курская фармация»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</si>
  <si>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</si>
  <si>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</si>
  <si>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Луганская Народная Республика, г. Луганск, тупик Степной, д. 2</t>
  </si>
  <si>
    <t>г. Москва, вн. тер. г. поселение Рязановское, шоссе Рязановское, д. 24, строение 1, строение 2</t>
  </si>
  <si>
    <t>Министерство здравоохранения Новгородской области</t>
  </si>
  <si>
    <t>Акционерное общество «Новгородфармация»</t>
  </si>
  <si>
    <t>Новосибирская область, г. Новосибирск, ул. Дуси Ковальчук, д. 77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</si>
  <si>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</si>
  <si>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</si>
  <si>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</si>
  <si>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</si>
  <si>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</si>
  <si>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Комитет по здравоохранению Псковской области</t>
  </si>
  <si>
    <t>Государственное предприятие Псковской области «Фармация»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</si>
  <si>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</si>
  <si>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</si>
  <si>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</si>
  <si>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</si>
  <si>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</si>
  <si>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</si>
  <si>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</si>
  <si>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</si>
  <si>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</si>
  <si>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</si>
  <si>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</si>
  <si>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</si>
  <si>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</si>
  <si>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</si>
  <si>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</si>
  <si>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</si>
  <si>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</si>
  <si>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</si>
  <si>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</si>
  <si>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</si>
  <si>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</si>
  <si>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</si>
  <si>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Министерство здравоохранения Смоленской области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</si>
  <si>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</si>
  <si>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</si>
  <si>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</si>
  <si>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</si>
  <si>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</si>
  <si>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</si>
  <si>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</si>
  <si>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Херсонской области</t>
  </si>
  <si>
    <t>Государственное бюджетное учреждение здравоохранения Херсонской области «Областная база специального медицинского обеспечения»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</si>
  <si>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</si>
  <si>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</si>
  <si>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</si>
  <si>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</si>
  <si>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</si>
  <si>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</si>
  <si>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</si>
  <si>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</si>
  <si>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</si>
  <si>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 Всего по субъектам Российской Федерации (количество 80):</t>
  </si>
  <si>
    <t>I этап - не позднее 15.03.2024</t>
  </si>
  <si>
    <t>II этап - С 16.03.2024 – не позднее 30.04.2024</t>
  </si>
  <si>
    <t>Дети,мл</t>
  </si>
  <si>
    <t>Взрослые,мл</t>
  </si>
  <si>
    <t>Алтайский край,г. Барнаул,ул. Силикатная, зд. 16 А</t>
  </si>
  <si>
    <t>Амурская область,г. Благовещенск,ул. Нагорная, д. 1</t>
  </si>
  <si>
    <t>Архангельская область, г. Архангельск,ул. Папанина, д. 19</t>
  </si>
  <si>
    <t>Астраханская область,г. Астрахань,ул. Рождественского, д. 1</t>
  </si>
  <si>
    <t>Белгородская область, Яковлевский городской округ, г. Строитель,ул. Заводская, д. 3</t>
  </si>
  <si>
    <t>Владимирская область,г. Владимир, Судогодское шоссе, д. 67</t>
  </si>
  <si>
    <t>Волгоградская область,г. Волгоград, Аптечный проезд, д. 1</t>
  </si>
  <si>
    <t>Забайкальский край,г. Чита, Аптечный проезд, д. 16</t>
  </si>
  <si>
    <t>Запорожская область,  г. Мелитополь, ул. Гризодубовой, д.39</t>
  </si>
  <si>
    <t>Иркутская область, г. Иркутск, ул. Тухачевского, д. 3</t>
  </si>
  <si>
    <t>Калининградская область, г. Калининград, пос. Прибрежный, ул. Заводская, 13 Е</t>
  </si>
  <si>
    <t>Калужская область,г. Калуга, ул. Московская, д. 284, стр. 1</t>
  </si>
  <si>
    <t>Камчатский край,   г. Петропавловск-Камчатский,  пр-кт Победы, д. 63</t>
  </si>
  <si>
    <t>Кемеровская область - Кузбасс, г. Кемерово, ул. Терешковой, д. 52</t>
  </si>
  <si>
    <t>Кировская область, г. Киров, ул. Березниковская, д. 24</t>
  </si>
  <si>
    <t>Костромская область, г. Кострома, Кинешемское шоссе, д. 6 а</t>
  </si>
  <si>
    <t>Краснодарский край, г. Краснодар, ул. Коммунаров, д. 276, строение 1</t>
  </si>
  <si>
    <t>Красноярский край, г. Красноярск,  ул. Телевизорная, д. 7 А</t>
  </si>
  <si>
    <t>Курганская область,  г. Курган, ул. Дзержинского, д. 60</t>
  </si>
  <si>
    <t>Курская область,  г. Курск, ул. 50 лет Октября, д. 122</t>
  </si>
  <si>
    <t>Санкт-Петербург, 5-й Предпортовый проезд, д. 19</t>
  </si>
  <si>
    <t>Ярославская область, г. Ярославль,ул. 1-я Путевая, д. 7</t>
  </si>
  <si>
    <t>Ямало-Ненецкий автономный округ, г. Салехард, ул. Обская, д. 8</t>
  </si>
  <si>
    <t>Чукотский автономный округ, г. Анадырь,ул. Партизанская, д. 53</t>
  </si>
  <si>
    <t>Чеченская Республика,  г. Грозный, Старопромысловское шоссе, д. 8 а</t>
  </si>
  <si>
    <t>Челябинская область, г. Челябинск, ул. Радонежская, д. 9</t>
  </si>
  <si>
    <t>Херсонская область, г. Геническ, ул. Абрикосовая, д. 2 / с. Счастливцево. ул. Морская, д. 150-В</t>
  </si>
  <si>
    <t>Хабаровский край, г. Хабаровск, ул. Ким Ю Чена, д. 81 А</t>
  </si>
  <si>
    <t>Удмуртская Республика, г. Ижевск, ул. Дзержинского, д. 3, Литера В</t>
  </si>
  <si>
    <t>Тюменская область,г. Тюмень,ул. Велижанская, д. 77</t>
  </si>
  <si>
    <t>Тульская область, г. Тула, ул. Щегловская засека, д. 31</t>
  </si>
  <si>
    <t>Томская область, г. Томск, пр-кт Ленина, д. 54</t>
  </si>
  <si>
    <t>Донецкая Народная Республика, г.о Донецкий, г. Донецк,ул. Баумана, д. 5 а</t>
  </si>
  <si>
    <t>Санкт-Петербург, г. Красное Село, ул. Свободы, д. 57, лит. А</t>
  </si>
  <si>
    <t>Липецкая область,  г. Липецк, Поперечный проезд, д. 4</t>
  </si>
  <si>
    <t>Мурманская область, г. Кола, ул. Андрусенко, д. 10</t>
  </si>
  <si>
    <t>Нижегородская область, г. Нижний Новгород,  ул. Геологов, д. 6</t>
  </si>
  <si>
    <t>Новгородская область,  г. Великий Новгород, ул. Рабочая, д. 6 А</t>
  </si>
  <si>
    <t>Оренбургская область, г. Оренбург,ул. Монтажников, д. 34/2</t>
  </si>
  <si>
    <t>Пензенская область, г. Пенза, ул. Аустрина,  д. 145</t>
  </si>
  <si>
    <t>Приморский край, г. Владивосток, Партизанский пр-кт, д. 44, корпус 3</t>
  </si>
  <si>
    <t>Псковская область , г. Псков, ул. Госпитальная, д. 3</t>
  </si>
  <si>
    <t>Республика Адыгея, г. Майкоп, ул. Загородная, д. 5, к. А</t>
  </si>
  <si>
    <t>Республика Бурятия, г. Улан-Удэ,  ул. Дальневосточная, д. 7</t>
  </si>
  <si>
    <t>Республика Дагестан, г. Махачкала, ул. Буганова, д. 24</t>
  </si>
  <si>
    <t>Республика Калмыкия, г. Элиста,  ул. А.С. Пушкина, д. 52</t>
  </si>
  <si>
    <t>Республика Карелия, г. Петрозаводск, ул. Володарского, д. 3</t>
  </si>
  <si>
    <t>Республика Коми, г. Сыктывкар, Октябрьский пр-кт, д. 121</t>
  </si>
  <si>
    <t>Республика Крым, г. Симферополь, ул. Крылова, д. 137</t>
  </si>
  <si>
    <t>Республика Марий Эл, г. Йошкар-Ола, ул. Крылова, д. 24</t>
  </si>
  <si>
    <t>Республика Мордовия, г. Саранск, ул. 1-я Промышленная, д. 8</t>
  </si>
  <si>
    <t>Республика Саха (Якутия), г. Якутск,ул. Петра Алексеева, д. 91</t>
  </si>
  <si>
    <t>Республика Северная Осетия-Алания, г. Владикавказ, ул. Минина, д. 21</t>
  </si>
  <si>
    <t>Республика Татарстан, г. Казань, ул. Тихорецкая, д. 11</t>
  </si>
  <si>
    <t>Республика Тыва, г. Кызыл, ул. Оюна Курседи, д. 71, литер А</t>
  </si>
  <si>
    <t>Ростовская область, Мясниковский р-он, 1-ый км автодороги Ростов-Новошахтинск, участок 7/5</t>
  </si>
  <si>
    <t>Рязанская область,  г. Рязань, ул. Бирюзова, д. 30, к. 1</t>
  </si>
  <si>
    <t>Самарская область, Волжский район, с. Преображенка, ул. Индустриальная, д. 6/1</t>
  </si>
  <si>
    <t>Саратовская область, г. Саратов, 2-й Трофимовский проезд, здание 8, помещение 2</t>
  </si>
  <si>
    <t>Сахалинская область,  г. Южно-Сахалинск, ул. Шлакоблочная, д. 33</t>
  </si>
  <si>
    <t>Свердловская область,  г. Екатеринбург, Сибирский тракт, стр. 49</t>
  </si>
  <si>
    <t>Смоленская область, г. Смоленск, ул. Аптечная, д. 1</t>
  </si>
  <si>
    <t>Ставропольский край, г. Ставрополь, пр-кт Кулакова, д. 55</t>
  </si>
  <si>
    <t>Тамбовская область, г. Рассказово, ул. Советская, д. 123</t>
  </si>
  <si>
    <t>Тверская область, г. Тверь, ул. Коминтерна, д. 77</t>
  </si>
  <si>
    <t xml:space="preserve"> ИТОГО: 1 ЭТАП </t>
  </si>
  <si>
    <t xml:space="preserve"> ИТОГО: 2 ЭТАП </t>
  </si>
  <si>
    <t>Взрослые, уп</t>
  </si>
  <si>
    <t>Дети, уп.</t>
  </si>
  <si>
    <t> ИТОГО: ВСЕГО</t>
  </si>
  <si>
    <t>Получатель/ Грузополучатель</t>
  </si>
  <si>
    <t>Вологодская область, 
г. Вологда, ул. Лечебная, д. 30</t>
  </si>
  <si>
    <t>Государственный контракт № 0873400003923000663-0001 от 23.01.2024</t>
  </si>
  <si>
    <t xml:space="preserve">Международное непатентованное наименование:  	Эмицизумаб							</t>
  </si>
  <si>
    <t xml:space="preserve">Торговое наименование: Гемлибра®
								</t>
  </si>
  <si>
    <t xml:space="preserve">Поставщик:	Общество с ограниченной ответственностью «ИРВИН»   					</t>
  </si>
  <si>
    <t>не отгружен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</si>
</sst>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;[Red]#,##0.00\ _₽"/>
    <numFmt numFmtId="165" formatCode="#,##0.00;[Red]#,##0.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b/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 applyAlignment="1">
      <alignment horizontal="center" vertical="center"/>
    </xf>
    <xf numFmtId="4" fontId="1" fillId="0" borderId="0" xfId="1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4" fontId="1" fillId="0" borderId="0" xfId="1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vertical="center" wrapText="1"/>
    </xf>
    <xf numFmtId="4" fontId="1" fillId="0" borderId="0" xfId="1" applyNumberFormat="1" applyFill="1" applyBorder="1" applyAlignment="1">
      <alignment vertical="center" wrapText="1"/>
    </xf>
    <xf numFmtId="165" fontId="1" fillId="0" borderId="0" xfId="1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 vertical="top"/>
    </xf>
    <xf numFmtId="165" fontId="7" fillId="3" borderId="0" xfId="2" applyNumberFormat="1" applyFont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4" fontId="8" fillId="0" borderId="0" xfId="3" applyNumberFormat="1" applyFont="1" applyFill="1" applyBorder="1" applyAlignment="1">
      <alignment horizontal="center" vertical="center"/>
    </xf>
    <xf numFmtId="164" fontId="8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Border="1"/>
    <xf numFmtId="0" fontId="0" fillId="0" borderId="0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6" fillId="0" borderId="0" xfId="3" applyNumberFormat="1" applyFill="1" applyBorder="1" applyAlignment="1">
      <alignment horizontal="center" vertical="center" wrapText="1"/>
    </xf>
    <xf numFmtId="164" fontId="6" fillId="0" borderId="0" xfId="3" applyNumberFormat="1" applyFill="1" applyBorder="1" applyAlignment="1">
      <alignment horizontal="center" vertical="center"/>
    </xf>
    <xf numFmtId="0" fontId="6" fillId="0" borderId="0" xfId="3" applyFill="1" applyBorder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top" wrapText="1"/>
    </xf>
    <xf numFmtId="165" fontId="11" fillId="0" borderId="1" xfId="3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left" vertical="top"/>
    </xf>
    <xf numFmtId="165" fontId="11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" fontId="6" fillId="0" borderId="0" xfId="3" applyNumberForma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14" fontId="1" fillId="0" borderId="0" xfId="1" applyNumberForma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left" vertical="top" wrapText="1"/>
    </xf>
    <xf numFmtId="14" fontId="8" fillId="0" borderId="0" xfId="3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</cellXfs>
  <cellStyles count="4">
    <cellStyle name="Нейтральный" xfId="1" builtinId="28"/>
    <cellStyle name="Обычный" xfId="0" builtinId="0"/>
    <cellStyle name="Плохой" xfId="3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6"/>
  <sheetViews>
    <sheetView tabSelected="1" zoomScale="115" zoomScaleNormal="115" workbookViewId="0">
      <selection activeCell="P10" sqref="P10:P88"/>
    </sheetView>
  </sheetViews>
  <sheetFormatPr defaultColWidth="8.85546875" defaultRowHeight="15" x14ac:dyDescent="0.25"/>
  <cols>
    <col min="1" max="1" width="4.7109375" style="6" customWidth="1"/>
    <col min="2" max="2" width="20.28515625" style="6" customWidth="1"/>
    <col min="3" max="3" width="24.140625" style="6" customWidth="1"/>
    <col min="4" max="4" width="22.85546875" style="6" customWidth="1"/>
    <col min="5" max="5" width="10.7109375" style="9" customWidth="1"/>
    <col min="6" max="6" width="10.7109375" style="12" customWidth="1"/>
    <col min="7" max="7" width="10.7109375" style="10" customWidth="1"/>
    <col min="8" max="8" width="10.7109375" style="12" customWidth="1"/>
    <col min="9" max="9" width="10.140625" style="11" customWidth="1"/>
    <col min="10" max="10" width="10.28515625" style="11" customWidth="1"/>
    <col min="11" max="11" width="10.7109375" style="10" customWidth="1"/>
    <col min="12" max="12" width="10.7109375" style="12" customWidth="1"/>
    <col min="13" max="13" width="10.7109375" style="9" customWidth="1"/>
    <col min="14" max="14" width="10.7109375" style="12" customWidth="1"/>
    <col min="15" max="15" width="13.7109375" style="54" customWidth="1"/>
    <col min="16" max="16" width="14.85546875" style="58" customWidth="1"/>
    <col min="17" max="17" width="9.140625" style="3"/>
    <col min="18" max="18" width="9.140625" style="2"/>
    <col min="19" max="19" width="2.5703125" style="2" customWidth="1"/>
    <col min="20" max="20" width="12.28515625" style="4" customWidth="1"/>
    <col min="21" max="16384" width="8.85546875" style="1"/>
  </cols>
  <sheetData>
    <row r="1" spans="1:20" x14ac:dyDescent="0.25">
      <c r="F1" s="13"/>
      <c r="H1" s="13"/>
      <c r="L1" s="13"/>
      <c r="N1" s="13"/>
    </row>
    <row r="2" spans="1:20" ht="15" customHeight="1" x14ac:dyDescent="0.25">
      <c r="A2" s="36" t="s">
        <v>254</v>
      </c>
      <c r="B2" s="36"/>
      <c r="C2" s="36"/>
      <c r="D2" s="36"/>
      <c r="E2" s="38"/>
      <c r="F2" s="38"/>
      <c r="G2" s="38"/>
      <c r="H2" s="38"/>
      <c r="I2" s="17"/>
      <c r="L2" s="13"/>
      <c r="N2" s="13"/>
    </row>
    <row r="3" spans="1:20" x14ac:dyDescent="0.25">
      <c r="A3" s="36" t="s">
        <v>255</v>
      </c>
      <c r="B3" s="36"/>
      <c r="C3" s="36"/>
      <c r="D3" s="36"/>
      <c r="F3" s="13"/>
      <c r="H3" s="13"/>
      <c r="L3" s="13"/>
      <c r="N3" s="13"/>
    </row>
    <row r="4" spans="1:20" x14ac:dyDescent="0.25">
      <c r="A4" s="37" t="s">
        <v>256</v>
      </c>
      <c r="B4" s="36"/>
      <c r="C4" s="36"/>
      <c r="D4" s="36"/>
      <c r="F4" s="13"/>
      <c r="H4" s="13"/>
      <c r="L4" s="13"/>
      <c r="N4" s="13"/>
    </row>
    <row r="5" spans="1:20" x14ac:dyDescent="0.25">
      <c r="A5" s="37" t="s">
        <v>257</v>
      </c>
      <c r="B5" s="37"/>
      <c r="C5" s="37"/>
      <c r="D5" s="37"/>
      <c r="F5" s="13"/>
      <c r="H5" s="13"/>
      <c r="L5" s="13"/>
      <c r="N5" s="13"/>
    </row>
    <row r="6" spans="1:20" s="6" customFormat="1" ht="32.1" customHeight="1" x14ac:dyDescent="0.25">
      <c r="A6" s="51" t="s">
        <v>0</v>
      </c>
      <c r="B6" s="45" t="s">
        <v>1</v>
      </c>
      <c r="C6" s="45" t="s">
        <v>252</v>
      </c>
      <c r="D6" s="45" t="s">
        <v>2</v>
      </c>
      <c r="E6" s="39" t="s">
        <v>178</v>
      </c>
      <c r="F6" s="40"/>
      <c r="G6" s="40"/>
      <c r="H6" s="40"/>
      <c r="I6" s="40"/>
      <c r="J6" s="41"/>
      <c r="K6" s="39" t="s">
        <v>179</v>
      </c>
      <c r="L6" s="40"/>
      <c r="M6" s="40"/>
      <c r="N6" s="40"/>
      <c r="O6" s="40"/>
      <c r="P6" s="41"/>
      <c r="Q6" s="5"/>
      <c r="R6" s="50"/>
      <c r="S6" s="50"/>
      <c r="T6" s="4"/>
    </row>
    <row r="7" spans="1:20" s="6" customFormat="1" ht="32.1" customHeight="1" x14ac:dyDescent="0.25">
      <c r="A7" s="51"/>
      <c r="B7" s="45"/>
      <c r="C7" s="45"/>
      <c r="D7" s="45"/>
      <c r="E7" s="42"/>
      <c r="F7" s="43"/>
      <c r="G7" s="43"/>
      <c r="H7" s="43"/>
      <c r="I7" s="43"/>
      <c r="J7" s="44"/>
      <c r="K7" s="42"/>
      <c r="L7" s="43"/>
      <c r="M7" s="43"/>
      <c r="N7" s="43"/>
      <c r="O7" s="43"/>
      <c r="P7" s="44"/>
      <c r="Q7" s="5"/>
      <c r="R7" s="50"/>
      <c r="S7" s="50"/>
      <c r="T7" s="4"/>
    </row>
    <row r="8" spans="1:20" s="6" customFormat="1" ht="32.1" customHeight="1" x14ac:dyDescent="0.25">
      <c r="A8" s="51"/>
      <c r="B8" s="45"/>
      <c r="C8" s="45"/>
      <c r="D8" s="45"/>
      <c r="E8" s="24" t="s">
        <v>180</v>
      </c>
      <c r="F8" s="34" t="s">
        <v>250</v>
      </c>
      <c r="G8" s="24" t="s">
        <v>181</v>
      </c>
      <c r="H8" s="34" t="s">
        <v>249</v>
      </c>
      <c r="I8" s="25" t="s">
        <v>91</v>
      </c>
      <c r="J8" s="25" t="s">
        <v>92</v>
      </c>
      <c r="K8" s="24" t="s">
        <v>180</v>
      </c>
      <c r="L8" s="34" t="s">
        <v>250</v>
      </c>
      <c r="M8" s="24" t="s">
        <v>181</v>
      </c>
      <c r="N8" s="34" t="s">
        <v>249</v>
      </c>
      <c r="O8" s="55" t="s">
        <v>91</v>
      </c>
      <c r="P8" s="55" t="s">
        <v>92</v>
      </c>
      <c r="Q8" s="5"/>
      <c r="R8" s="50"/>
      <c r="S8" s="50"/>
      <c r="T8" s="4"/>
    </row>
    <row r="9" spans="1:20" s="6" customFormat="1" ht="63.95" customHeight="1" x14ac:dyDescent="0.25">
      <c r="A9" s="18">
        <v>1</v>
      </c>
      <c r="B9" s="19" t="s">
        <v>3</v>
      </c>
      <c r="C9" s="19" t="s">
        <v>4</v>
      </c>
      <c r="D9" s="19" t="s">
        <v>182</v>
      </c>
      <c r="E9" s="24">
        <v>2.4</v>
      </c>
      <c r="F9" s="34">
        <f>E9/0.4</f>
        <v>5.9999999999999991</v>
      </c>
      <c r="G9" s="24">
        <v>3.2</v>
      </c>
      <c r="H9" s="34">
        <f>G9*2.5</f>
        <v>8</v>
      </c>
      <c r="I9" s="25">
        <v>26.01</v>
      </c>
      <c r="J9" s="25">
        <v>29.01</v>
      </c>
      <c r="K9" s="26">
        <v>8.8000000000000007</v>
      </c>
      <c r="L9" s="35">
        <f>K9/0.4</f>
        <v>22</v>
      </c>
      <c r="M9" s="24">
        <v>13.2</v>
      </c>
      <c r="N9" s="34">
        <f>M9/0.4</f>
        <v>32.999999999999993</v>
      </c>
      <c r="O9" s="57">
        <v>45367</v>
      </c>
      <c r="P9" s="57">
        <v>45371</v>
      </c>
      <c r="Q9" s="5"/>
      <c r="R9" s="50"/>
      <c r="S9" s="50"/>
      <c r="T9" s="4"/>
    </row>
    <row r="10" spans="1:20" s="6" customFormat="1" ht="63.95" customHeight="1" x14ac:dyDescent="0.25">
      <c r="A10" s="18">
        <v>2</v>
      </c>
      <c r="B10" s="19" t="s">
        <v>5</v>
      </c>
      <c r="C10" s="19" t="s">
        <v>6</v>
      </c>
      <c r="D10" s="19" t="s">
        <v>183</v>
      </c>
      <c r="E10" s="24">
        <v>0</v>
      </c>
      <c r="F10" s="34">
        <f t="shared" ref="F10:F11" si="0">E10/0.4</f>
        <v>0</v>
      </c>
      <c r="G10" s="24">
        <v>0.8</v>
      </c>
      <c r="H10" s="34">
        <f t="shared" ref="H10:H73" si="1">G10*2.5</f>
        <v>2</v>
      </c>
      <c r="I10" s="25">
        <v>26.01</v>
      </c>
      <c r="J10" s="25">
        <v>29.01</v>
      </c>
      <c r="K10" s="26">
        <v>0</v>
      </c>
      <c r="L10" s="35">
        <f t="shared" ref="L10:L73" si="2">K10/0.4</f>
        <v>0</v>
      </c>
      <c r="M10" s="24">
        <v>3.2</v>
      </c>
      <c r="N10" s="34">
        <f t="shared" ref="N10:N73" si="3">M10/0.4</f>
        <v>8</v>
      </c>
      <c r="O10" s="57">
        <v>45367</v>
      </c>
      <c r="P10" s="57">
        <v>45371</v>
      </c>
      <c r="Q10" s="5"/>
      <c r="R10" s="50"/>
      <c r="S10" s="50"/>
      <c r="T10" s="4"/>
    </row>
    <row r="11" spans="1:20" s="6" customFormat="1" ht="63.95" customHeight="1" x14ac:dyDescent="0.25">
      <c r="A11" s="18">
        <v>3</v>
      </c>
      <c r="B11" s="19" t="s">
        <v>93</v>
      </c>
      <c r="C11" s="19" t="s">
        <v>94</v>
      </c>
      <c r="D11" s="19" t="s">
        <v>184</v>
      </c>
      <c r="E11" s="24">
        <v>18</v>
      </c>
      <c r="F11" s="34">
        <f t="shared" si="0"/>
        <v>45</v>
      </c>
      <c r="G11" s="24">
        <v>1.2</v>
      </c>
      <c r="H11" s="34">
        <f t="shared" si="1"/>
        <v>3</v>
      </c>
      <c r="I11" s="25">
        <v>26.01</v>
      </c>
      <c r="J11" s="25">
        <v>29.01</v>
      </c>
      <c r="K11" s="26">
        <v>69.2</v>
      </c>
      <c r="L11" s="35">
        <f t="shared" si="2"/>
        <v>173</v>
      </c>
      <c r="M11" s="24">
        <v>4.4000000000000004</v>
      </c>
      <c r="N11" s="34">
        <f t="shared" si="3"/>
        <v>11</v>
      </c>
      <c r="O11" s="57">
        <v>45367</v>
      </c>
      <c r="P11" s="57">
        <v>45371</v>
      </c>
      <c r="Q11" s="8"/>
      <c r="R11" s="7"/>
      <c r="S11" s="7"/>
      <c r="T11" s="4"/>
    </row>
    <row r="12" spans="1:20" s="6" customFormat="1" ht="63.95" customHeight="1" x14ac:dyDescent="0.25">
      <c r="A12" s="18">
        <v>4</v>
      </c>
      <c r="B12" s="19" t="s">
        <v>95</v>
      </c>
      <c r="C12" s="19" t="s">
        <v>96</v>
      </c>
      <c r="D12" s="19" t="s">
        <v>185</v>
      </c>
      <c r="E12" s="24">
        <v>15.6</v>
      </c>
      <c r="F12" s="34">
        <f t="shared" ref="F12:F73" si="4">E12*2.5</f>
        <v>39</v>
      </c>
      <c r="G12" s="24">
        <v>0</v>
      </c>
      <c r="H12" s="34">
        <f t="shared" si="1"/>
        <v>0</v>
      </c>
      <c r="I12" s="25">
        <v>27.01</v>
      </c>
      <c r="J12" s="25">
        <v>29.01</v>
      </c>
      <c r="K12" s="26">
        <v>60.4</v>
      </c>
      <c r="L12" s="35">
        <f t="shared" si="2"/>
        <v>151</v>
      </c>
      <c r="M12" s="26">
        <v>0</v>
      </c>
      <c r="N12" s="34">
        <f t="shared" si="3"/>
        <v>0</v>
      </c>
      <c r="O12" s="57">
        <v>45367</v>
      </c>
      <c r="P12" s="57">
        <v>45371</v>
      </c>
      <c r="Q12" s="5"/>
      <c r="R12" s="7"/>
      <c r="S12" s="7"/>
      <c r="T12" s="4"/>
    </row>
    <row r="13" spans="1:20" s="22" customFormat="1" ht="76.5" customHeight="1" x14ac:dyDescent="0.25">
      <c r="A13" s="19">
        <v>5</v>
      </c>
      <c r="B13" s="19" t="s">
        <v>97</v>
      </c>
      <c r="C13" s="19" t="s">
        <v>98</v>
      </c>
      <c r="D13" s="19" t="s">
        <v>186</v>
      </c>
      <c r="E13" s="27">
        <v>0</v>
      </c>
      <c r="F13" s="27">
        <f t="shared" si="4"/>
        <v>0</v>
      </c>
      <c r="G13" s="27">
        <v>1.2</v>
      </c>
      <c r="H13" s="27">
        <f t="shared" si="1"/>
        <v>3</v>
      </c>
      <c r="I13" s="48" t="s">
        <v>258</v>
      </c>
      <c r="J13" s="49"/>
      <c r="K13" s="29">
        <v>0</v>
      </c>
      <c r="L13" s="35">
        <f t="shared" si="2"/>
        <v>0</v>
      </c>
      <c r="M13" s="27">
        <v>4.4000000000000004</v>
      </c>
      <c r="N13" s="34">
        <f t="shared" si="3"/>
        <v>11</v>
      </c>
      <c r="O13" s="57">
        <v>45367</v>
      </c>
      <c r="P13" s="57">
        <v>45371</v>
      </c>
      <c r="Q13" s="20"/>
      <c r="R13" s="52"/>
      <c r="S13" s="52"/>
      <c r="T13" s="21"/>
    </row>
    <row r="14" spans="1:20" s="6" customFormat="1" ht="63.95" customHeight="1" x14ac:dyDescent="0.25">
      <c r="A14" s="18">
        <v>6</v>
      </c>
      <c r="B14" s="19" t="s">
        <v>7</v>
      </c>
      <c r="C14" s="19" t="s">
        <v>8</v>
      </c>
      <c r="D14" s="19" t="s">
        <v>88</v>
      </c>
      <c r="E14" s="24">
        <v>28.4</v>
      </c>
      <c r="F14" s="34">
        <f t="shared" si="4"/>
        <v>71</v>
      </c>
      <c r="G14" s="24">
        <v>1.2</v>
      </c>
      <c r="H14" s="34">
        <f t="shared" si="1"/>
        <v>3</v>
      </c>
      <c r="I14" s="25">
        <v>25.01</v>
      </c>
      <c r="J14" s="25">
        <v>26.01</v>
      </c>
      <c r="K14" s="26">
        <v>110</v>
      </c>
      <c r="L14" s="35">
        <f t="shared" si="2"/>
        <v>275</v>
      </c>
      <c r="M14" s="24">
        <v>4</v>
      </c>
      <c r="N14" s="34">
        <f t="shared" si="3"/>
        <v>10</v>
      </c>
      <c r="O14" s="57">
        <v>45367</v>
      </c>
      <c r="P14" s="57">
        <v>45371</v>
      </c>
      <c r="Q14" s="5"/>
      <c r="R14" s="50"/>
      <c r="S14" s="50"/>
      <c r="T14" s="4"/>
    </row>
    <row r="15" spans="1:20" s="6" customFormat="1" ht="63.95" customHeight="1" x14ac:dyDescent="0.25">
      <c r="A15" s="18">
        <v>7</v>
      </c>
      <c r="B15" s="19" t="s">
        <v>99</v>
      </c>
      <c r="C15" s="19" t="s">
        <v>100</v>
      </c>
      <c r="D15" s="19" t="s">
        <v>187</v>
      </c>
      <c r="E15" s="24">
        <v>4.8</v>
      </c>
      <c r="F15" s="34">
        <f t="shared" si="4"/>
        <v>12</v>
      </c>
      <c r="G15" s="24">
        <v>0</v>
      </c>
      <c r="H15" s="34">
        <f t="shared" si="1"/>
        <v>0</v>
      </c>
      <c r="I15" s="25">
        <v>26.01</v>
      </c>
      <c r="J15" s="25">
        <v>26.01</v>
      </c>
      <c r="K15" s="26">
        <v>18</v>
      </c>
      <c r="L15" s="35">
        <f t="shared" si="2"/>
        <v>45</v>
      </c>
      <c r="M15" s="24">
        <v>0</v>
      </c>
      <c r="N15" s="34">
        <f t="shared" si="3"/>
        <v>0</v>
      </c>
      <c r="O15" s="57">
        <v>45367</v>
      </c>
      <c r="P15" s="57">
        <v>45371</v>
      </c>
      <c r="Q15" s="5"/>
      <c r="R15" s="50"/>
      <c r="S15" s="50"/>
      <c r="T15" s="4"/>
    </row>
    <row r="16" spans="1:20" s="6" customFormat="1" ht="63.95" customHeight="1" x14ac:dyDescent="0.25">
      <c r="A16" s="18">
        <v>8</v>
      </c>
      <c r="B16" s="19" t="s">
        <v>9</v>
      </c>
      <c r="C16" s="19" t="s">
        <v>10</v>
      </c>
      <c r="D16" s="19" t="s">
        <v>188</v>
      </c>
      <c r="E16" s="24">
        <v>4.8</v>
      </c>
      <c r="F16" s="34">
        <f t="shared" si="4"/>
        <v>12</v>
      </c>
      <c r="G16" s="24">
        <v>0</v>
      </c>
      <c r="H16" s="34">
        <f t="shared" si="1"/>
        <v>0</v>
      </c>
      <c r="I16" s="25">
        <v>24.01</v>
      </c>
      <c r="J16" s="25">
        <v>26.01</v>
      </c>
      <c r="K16" s="26">
        <v>19.2</v>
      </c>
      <c r="L16" s="35">
        <f t="shared" si="2"/>
        <v>47.999999999999993</v>
      </c>
      <c r="M16" s="24">
        <v>0</v>
      </c>
      <c r="N16" s="34">
        <f t="shared" si="3"/>
        <v>0</v>
      </c>
      <c r="O16" s="57">
        <v>45367</v>
      </c>
      <c r="P16" s="57">
        <v>45371</v>
      </c>
      <c r="Q16" s="5"/>
      <c r="R16" s="50"/>
      <c r="S16" s="50"/>
      <c r="T16" s="4"/>
    </row>
    <row r="17" spans="1:20" s="6" customFormat="1" ht="63.95" customHeight="1" x14ac:dyDescent="0.25">
      <c r="A17" s="18">
        <v>9</v>
      </c>
      <c r="B17" s="19" t="s">
        <v>11</v>
      </c>
      <c r="C17" s="19" t="s">
        <v>12</v>
      </c>
      <c r="D17" s="19" t="s">
        <v>253</v>
      </c>
      <c r="E17" s="24">
        <v>6.4</v>
      </c>
      <c r="F17" s="34">
        <f t="shared" si="4"/>
        <v>16</v>
      </c>
      <c r="G17" s="24">
        <v>0.4</v>
      </c>
      <c r="H17" s="34">
        <f t="shared" si="1"/>
        <v>1</v>
      </c>
      <c r="I17" s="25">
        <v>29.01</v>
      </c>
      <c r="J17" s="25">
        <v>30.01</v>
      </c>
      <c r="K17" s="26">
        <v>24.8</v>
      </c>
      <c r="L17" s="35">
        <f t="shared" si="2"/>
        <v>62</v>
      </c>
      <c r="M17" s="24">
        <v>2.4</v>
      </c>
      <c r="N17" s="34">
        <f t="shared" si="3"/>
        <v>5.9999999999999991</v>
      </c>
      <c r="O17" s="57">
        <v>45367</v>
      </c>
      <c r="P17" s="57">
        <v>45371</v>
      </c>
      <c r="Q17" s="5"/>
      <c r="R17" s="50"/>
      <c r="S17" s="50"/>
      <c r="T17" s="4"/>
    </row>
    <row r="18" spans="1:20" s="6" customFormat="1" ht="63.95" customHeight="1" x14ac:dyDescent="0.25">
      <c r="A18" s="18">
        <v>10</v>
      </c>
      <c r="B18" s="19" t="s">
        <v>101</v>
      </c>
      <c r="C18" s="19" t="s">
        <v>102</v>
      </c>
      <c r="D18" s="19" t="s">
        <v>214</v>
      </c>
      <c r="E18" s="24">
        <v>0</v>
      </c>
      <c r="F18" s="34">
        <f t="shared" si="4"/>
        <v>0</v>
      </c>
      <c r="G18" s="24">
        <v>0.4</v>
      </c>
      <c r="H18" s="34">
        <f t="shared" si="1"/>
        <v>1</v>
      </c>
      <c r="I18" s="25">
        <v>27.01</v>
      </c>
      <c r="J18" s="25">
        <v>29.01</v>
      </c>
      <c r="K18" s="26">
        <v>0</v>
      </c>
      <c r="L18" s="35">
        <f t="shared" si="2"/>
        <v>0</v>
      </c>
      <c r="M18" s="24">
        <v>0.8</v>
      </c>
      <c r="N18" s="34">
        <f t="shared" si="3"/>
        <v>2</v>
      </c>
      <c r="O18" s="57">
        <v>45367</v>
      </c>
      <c r="P18" s="57">
        <v>45371</v>
      </c>
      <c r="Q18" s="5"/>
      <c r="R18" s="50"/>
      <c r="S18" s="50"/>
      <c r="T18" s="4"/>
    </row>
    <row r="19" spans="1:20" s="6" customFormat="1" ht="63.95" customHeight="1" x14ac:dyDescent="0.25">
      <c r="A19" s="18">
        <v>11</v>
      </c>
      <c r="B19" s="19" t="s">
        <v>103</v>
      </c>
      <c r="C19" s="19" t="s">
        <v>104</v>
      </c>
      <c r="D19" s="19" t="s">
        <v>105</v>
      </c>
      <c r="E19" s="24">
        <v>0</v>
      </c>
      <c r="F19" s="34">
        <f t="shared" si="4"/>
        <v>0</v>
      </c>
      <c r="G19" s="24">
        <v>0.4</v>
      </c>
      <c r="H19" s="34">
        <f t="shared" si="1"/>
        <v>1</v>
      </c>
      <c r="I19" s="25">
        <v>29.01</v>
      </c>
      <c r="J19" s="25">
        <v>31.01</v>
      </c>
      <c r="K19" s="26">
        <v>0</v>
      </c>
      <c r="L19" s="35">
        <f t="shared" si="2"/>
        <v>0</v>
      </c>
      <c r="M19" s="24">
        <v>1.6</v>
      </c>
      <c r="N19" s="34">
        <f t="shared" si="3"/>
        <v>4</v>
      </c>
      <c r="O19" s="57">
        <v>45367</v>
      </c>
      <c r="P19" s="57">
        <v>45371</v>
      </c>
      <c r="Q19" s="5"/>
      <c r="R19" s="50"/>
      <c r="S19" s="50"/>
      <c r="T19" s="4"/>
    </row>
    <row r="20" spans="1:20" s="6" customFormat="1" ht="63.95" customHeight="1" x14ac:dyDescent="0.25">
      <c r="A20" s="18">
        <v>12</v>
      </c>
      <c r="B20" s="19" t="s">
        <v>13</v>
      </c>
      <c r="C20" s="19" t="s">
        <v>14</v>
      </c>
      <c r="D20" s="19" t="s">
        <v>189</v>
      </c>
      <c r="E20" s="24">
        <v>8.4</v>
      </c>
      <c r="F20" s="34">
        <f t="shared" si="4"/>
        <v>21</v>
      </c>
      <c r="G20" s="24">
        <v>4.4000000000000004</v>
      </c>
      <c r="H20" s="34">
        <f t="shared" si="1"/>
        <v>11</v>
      </c>
      <c r="I20" s="25">
        <v>30.01</v>
      </c>
      <c r="J20" s="25">
        <v>1.02</v>
      </c>
      <c r="K20" s="26">
        <v>33.200000000000003</v>
      </c>
      <c r="L20" s="35">
        <f t="shared" si="2"/>
        <v>83</v>
      </c>
      <c r="M20" s="24">
        <v>17.2</v>
      </c>
      <c r="N20" s="34">
        <f t="shared" si="3"/>
        <v>42.999999999999993</v>
      </c>
      <c r="O20" s="57">
        <v>45367</v>
      </c>
      <c r="P20" s="57">
        <v>45371</v>
      </c>
      <c r="Q20" s="5"/>
      <c r="R20" s="50"/>
      <c r="S20" s="50"/>
      <c r="T20" s="4"/>
    </row>
    <row r="21" spans="1:20" s="6" customFormat="1" ht="63.95" customHeight="1" x14ac:dyDescent="0.25">
      <c r="A21" s="18">
        <v>13</v>
      </c>
      <c r="B21" s="19" t="s">
        <v>106</v>
      </c>
      <c r="C21" s="19" t="s">
        <v>107</v>
      </c>
      <c r="D21" s="19" t="s">
        <v>190</v>
      </c>
      <c r="E21" s="24">
        <v>0</v>
      </c>
      <c r="F21" s="34">
        <f t="shared" si="4"/>
        <v>0</v>
      </c>
      <c r="G21" s="24">
        <v>2.4</v>
      </c>
      <c r="H21" s="34">
        <f t="shared" si="1"/>
        <v>6</v>
      </c>
      <c r="I21" s="25">
        <v>27.01</v>
      </c>
      <c r="J21" s="25">
        <v>29.01</v>
      </c>
      <c r="K21" s="26">
        <v>0</v>
      </c>
      <c r="L21" s="35">
        <f t="shared" si="2"/>
        <v>0</v>
      </c>
      <c r="M21" s="24">
        <v>8.4</v>
      </c>
      <c r="N21" s="34">
        <f t="shared" si="3"/>
        <v>21</v>
      </c>
      <c r="O21" s="57">
        <v>45367</v>
      </c>
      <c r="P21" s="57">
        <v>45371</v>
      </c>
      <c r="Q21" s="5"/>
      <c r="R21" s="50"/>
      <c r="S21" s="50"/>
      <c r="T21" s="4"/>
    </row>
    <row r="22" spans="1:20" s="6" customFormat="1" ht="63.95" customHeight="1" x14ac:dyDescent="0.25">
      <c r="A22" s="18">
        <v>14</v>
      </c>
      <c r="B22" s="19" t="s">
        <v>15</v>
      </c>
      <c r="C22" s="19" t="s">
        <v>16</v>
      </c>
      <c r="D22" s="19" t="s">
        <v>191</v>
      </c>
      <c r="E22" s="24">
        <v>11.6</v>
      </c>
      <c r="F22" s="34">
        <f t="shared" si="4"/>
        <v>29</v>
      </c>
      <c r="G22" s="24">
        <v>1.6</v>
      </c>
      <c r="H22" s="34">
        <f t="shared" si="1"/>
        <v>4</v>
      </c>
      <c r="I22" s="25">
        <v>26.01</v>
      </c>
      <c r="J22" s="25">
        <v>29.01</v>
      </c>
      <c r="K22" s="26">
        <v>44</v>
      </c>
      <c r="L22" s="35">
        <f t="shared" si="2"/>
        <v>110</v>
      </c>
      <c r="M22" s="24">
        <v>6.4</v>
      </c>
      <c r="N22" s="34">
        <f t="shared" si="3"/>
        <v>16</v>
      </c>
      <c r="O22" s="57">
        <v>45367</v>
      </c>
      <c r="P22" s="57">
        <v>45371</v>
      </c>
      <c r="Q22" s="5"/>
      <c r="R22" s="50"/>
      <c r="S22" s="50"/>
      <c r="T22" s="4"/>
    </row>
    <row r="23" spans="1:20" s="23" customFormat="1" ht="63.95" customHeight="1" x14ac:dyDescent="0.25">
      <c r="A23" s="19">
        <v>15</v>
      </c>
      <c r="B23" s="19" t="s">
        <v>17</v>
      </c>
      <c r="C23" s="19" t="s">
        <v>18</v>
      </c>
      <c r="D23" s="19" t="s">
        <v>108</v>
      </c>
      <c r="E23" s="30">
        <v>0</v>
      </c>
      <c r="F23" s="30">
        <f t="shared" si="4"/>
        <v>0</v>
      </c>
      <c r="G23" s="30">
        <v>2.8</v>
      </c>
      <c r="H23" s="30">
        <f t="shared" si="1"/>
        <v>7</v>
      </c>
      <c r="I23" s="25">
        <v>27.01</v>
      </c>
      <c r="J23" s="25">
        <v>30.01</v>
      </c>
      <c r="K23" s="31">
        <v>0</v>
      </c>
      <c r="L23" s="35">
        <f t="shared" si="2"/>
        <v>0</v>
      </c>
      <c r="M23" s="30">
        <v>10.8</v>
      </c>
      <c r="N23" s="34">
        <f t="shared" si="3"/>
        <v>27</v>
      </c>
      <c r="O23" s="57">
        <v>45367</v>
      </c>
      <c r="P23" s="57">
        <v>45371</v>
      </c>
      <c r="Q23" s="5"/>
      <c r="R23" s="53"/>
      <c r="S23" s="53"/>
      <c r="T23" s="4"/>
    </row>
    <row r="24" spans="1:20" s="6" customFormat="1" ht="63.95" customHeight="1" x14ac:dyDescent="0.25">
      <c r="A24" s="18">
        <v>16</v>
      </c>
      <c r="B24" s="19" t="s">
        <v>109</v>
      </c>
      <c r="C24" s="19" t="s">
        <v>110</v>
      </c>
      <c r="D24" s="19" t="s">
        <v>192</v>
      </c>
      <c r="E24" s="24">
        <v>2.4</v>
      </c>
      <c r="F24" s="34">
        <f t="shared" si="4"/>
        <v>6</v>
      </c>
      <c r="G24" s="24">
        <v>0.8</v>
      </c>
      <c r="H24" s="34">
        <f t="shared" si="1"/>
        <v>2</v>
      </c>
      <c r="I24" s="25">
        <v>29.01</v>
      </c>
      <c r="J24" s="25">
        <v>31.01</v>
      </c>
      <c r="K24" s="26">
        <v>8.8000000000000007</v>
      </c>
      <c r="L24" s="35">
        <f t="shared" si="2"/>
        <v>22</v>
      </c>
      <c r="M24" s="24">
        <v>3.2</v>
      </c>
      <c r="N24" s="34">
        <f t="shared" si="3"/>
        <v>8</v>
      </c>
      <c r="O24" s="57">
        <v>45367</v>
      </c>
      <c r="P24" s="57">
        <v>45371</v>
      </c>
      <c r="Q24" s="5"/>
      <c r="R24" s="50"/>
      <c r="S24" s="50"/>
      <c r="T24" s="4"/>
    </row>
    <row r="25" spans="1:20" s="6" customFormat="1" ht="63.95" customHeight="1" x14ac:dyDescent="0.25">
      <c r="A25" s="18">
        <v>17</v>
      </c>
      <c r="B25" s="19" t="s">
        <v>19</v>
      </c>
      <c r="C25" s="19" t="s">
        <v>20</v>
      </c>
      <c r="D25" s="19" t="s">
        <v>193</v>
      </c>
      <c r="E25" s="24">
        <v>2</v>
      </c>
      <c r="F25" s="34">
        <f t="shared" si="4"/>
        <v>5</v>
      </c>
      <c r="G25" s="24">
        <v>2</v>
      </c>
      <c r="H25" s="34">
        <f t="shared" si="1"/>
        <v>5</v>
      </c>
      <c r="I25" s="25">
        <v>25.01</v>
      </c>
      <c r="J25" s="25">
        <v>25.01</v>
      </c>
      <c r="K25" s="26">
        <v>8</v>
      </c>
      <c r="L25" s="35">
        <f t="shared" si="2"/>
        <v>20</v>
      </c>
      <c r="M25" s="24">
        <v>7.6</v>
      </c>
      <c r="N25" s="34">
        <f t="shared" si="3"/>
        <v>18.999999999999996</v>
      </c>
      <c r="O25" s="57">
        <v>45367</v>
      </c>
      <c r="P25" s="57">
        <v>45371</v>
      </c>
      <c r="Q25" s="5"/>
      <c r="R25" s="50"/>
      <c r="S25" s="50"/>
      <c r="T25" s="4"/>
    </row>
    <row r="26" spans="1:20" s="6" customFormat="1" ht="63.95" customHeight="1" x14ac:dyDescent="0.25">
      <c r="A26" s="18">
        <v>18</v>
      </c>
      <c r="B26" s="19" t="s">
        <v>21</v>
      </c>
      <c r="C26" s="19" t="s">
        <v>22</v>
      </c>
      <c r="D26" s="19" t="s">
        <v>194</v>
      </c>
      <c r="E26" s="24">
        <v>0</v>
      </c>
      <c r="F26" s="34">
        <f t="shared" si="4"/>
        <v>0</v>
      </c>
      <c r="G26" s="24">
        <v>0.4</v>
      </c>
      <c r="H26" s="34">
        <f t="shared" si="1"/>
        <v>1</v>
      </c>
      <c r="I26" s="25">
        <v>31.01</v>
      </c>
      <c r="J26" s="25">
        <v>2.02</v>
      </c>
      <c r="K26" s="26">
        <v>0</v>
      </c>
      <c r="L26" s="35">
        <f t="shared" si="2"/>
        <v>0</v>
      </c>
      <c r="M26" s="24">
        <v>2</v>
      </c>
      <c r="N26" s="34">
        <f t="shared" si="3"/>
        <v>5</v>
      </c>
      <c r="O26" s="57">
        <v>45367</v>
      </c>
      <c r="P26" s="57">
        <v>45371</v>
      </c>
      <c r="Q26" s="5"/>
      <c r="R26" s="50"/>
      <c r="S26" s="50"/>
      <c r="T26" s="4"/>
    </row>
    <row r="27" spans="1:20" s="6" customFormat="1" ht="63.95" customHeight="1" x14ac:dyDescent="0.25">
      <c r="A27" s="18">
        <v>19</v>
      </c>
      <c r="B27" s="19" t="s">
        <v>111</v>
      </c>
      <c r="C27" s="19" t="s">
        <v>112</v>
      </c>
      <c r="D27" s="19" t="s">
        <v>113</v>
      </c>
      <c r="E27" s="24">
        <v>0</v>
      </c>
      <c r="F27" s="34">
        <f t="shared" si="4"/>
        <v>0</v>
      </c>
      <c r="G27" s="24">
        <v>0.4</v>
      </c>
      <c r="H27" s="34">
        <f t="shared" si="1"/>
        <v>1</v>
      </c>
      <c r="I27" s="25">
        <v>27.01</v>
      </c>
      <c r="J27" s="25">
        <v>30.01</v>
      </c>
      <c r="K27" s="26">
        <v>0</v>
      </c>
      <c r="L27" s="35">
        <f t="shared" si="2"/>
        <v>0</v>
      </c>
      <c r="M27" s="24">
        <v>2</v>
      </c>
      <c r="N27" s="34">
        <f t="shared" si="3"/>
        <v>5</v>
      </c>
      <c r="O27" s="57">
        <v>45367</v>
      </c>
      <c r="P27" s="57">
        <v>45371</v>
      </c>
      <c r="Q27" s="5"/>
      <c r="R27" s="50"/>
      <c r="S27" s="50"/>
      <c r="T27" s="4"/>
    </row>
    <row r="28" spans="1:20" s="6" customFormat="1" ht="63.95" customHeight="1" x14ac:dyDescent="0.25">
      <c r="A28" s="18">
        <v>20</v>
      </c>
      <c r="B28" s="19" t="s">
        <v>23</v>
      </c>
      <c r="C28" s="19" t="s">
        <v>24</v>
      </c>
      <c r="D28" s="19" t="s">
        <v>195</v>
      </c>
      <c r="E28" s="24">
        <v>0</v>
      </c>
      <c r="F28" s="34">
        <f t="shared" si="4"/>
        <v>0</v>
      </c>
      <c r="G28" s="24">
        <v>8.4</v>
      </c>
      <c r="H28" s="34">
        <f t="shared" si="1"/>
        <v>21</v>
      </c>
      <c r="I28" s="25">
        <v>29.01</v>
      </c>
      <c r="J28" s="25">
        <v>31.01</v>
      </c>
      <c r="K28" s="26">
        <v>0</v>
      </c>
      <c r="L28" s="35">
        <f t="shared" si="2"/>
        <v>0</v>
      </c>
      <c r="M28" s="24">
        <v>32</v>
      </c>
      <c r="N28" s="34">
        <f t="shared" si="3"/>
        <v>80</v>
      </c>
      <c r="O28" s="57">
        <v>45367</v>
      </c>
      <c r="P28" s="57">
        <v>45371</v>
      </c>
      <c r="Q28" s="5"/>
      <c r="R28" s="50"/>
      <c r="S28" s="50"/>
      <c r="T28" s="4"/>
    </row>
    <row r="29" spans="1:20" s="6" customFormat="1" ht="63.95" customHeight="1" x14ac:dyDescent="0.25">
      <c r="A29" s="18">
        <v>21</v>
      </c>
      <c r="B29" s="19" t="s">
        <v>114</v>
      </c>
      <c r="C29" s="19" t="s">
        <v>115</v>
      </c>
      <c r="D29" s="19" t="s">
        <v>196</v>
      </c>
      <c r="E29" s="24">
        <v>14.4</v>
      </c>
      <c r="F29" s="34">
        <f t="shared" si="4"/>
        <v>36</v>
      </c>
      <c r="G29" s="24">
        <v>2</v>
      </c>
      <c r="H29" s="34">
        <f t="shared" si="1"/>
        <v>5</v>
      </c>
      <c r="I29" s="25">
        <v>27.01</v>
      </c>
      <c r="J29" s="25">
        <v>30.01</v>
      </c>
      <c r="K29" s="26">
        <v>55.6</v>
      </c>
      <c r="L29" s="35">
        <f t="shared" si="2"/>
        <v>139</v>
      </c>
      <c r="M29" s="24">
        <v>7.2</v>
      </c>
      <c r="N29" s="34">
        <f t="shared" si="3"/>
        <v>18</v>
      </c>
      <c r="O29" s="57">
        <v>45367</v>
      </c>
      <c r="P29" s="57">
        <v>45371</v>
      </c>
      <c r="Q29" s="5"/>
      <c r="R29" s="50"/>
      <c r="S29" s="50"/>
      <c r="T29" s="4"/>
    </row>
    <row r="30" spans="1:20" ht="63.95" customHeight="1" x14ac:dyDescent="0.25">
      <c r="A30" s="18">
        <v>22</v>
      </c>
      <c r="B30" s="19" t="s">
        <v>116</v>
      </c>
      <c r="C30" s="19" t="s">
        <v>117</v>
      </c>
      <c r="D30" s="19" t="s">
        <v>197</v>
      </c>
      <c r="E30" s="24">
        <v>4.8</v>
      </c>
      <c r="F30" s="34">
        <f t="shared" si="4"/>
        <v>12</v>
      </c>
      <c r="G30" s="24">
        <v>2.8</v>
      </c>
      <c r="H30" s="34">
        <f t="shared" si="1"/>
        <v>7</v>
      </c>
      <c r="I30" s="25">
        <v>29.01</v>
      </c>
      <c r="J30" s="25">
        <v>30.01</v>
      </c>
      <c r="K30" s="26">
        <v>18</v>
      </c>
      <c r="L30" s="35">
        <f t="shared" si="2"/>
        <v>45</v>
      </c>
      <c r="M30" s="24">
        <v>10.8</v>
      </c>
      <c r="N30" s="34">
        <f t="shared" si="3"/>
        <v>27</v>
      </c>
      <c r="O30" s="57">
        <v>45367</v>
      </c>
      <c r="P30" s="57">
        <v>45371</v>
      </c>
    </row>
    <row r="31" spans="1:20" ht="63.95" customHeight="1" x14ac:dyDescent="0.25">
      <c r="A31" s="18">
        <v>23</v>
      </c>
      <c r="B31" s="19" t="s">
        <v>25</v>
      </c>
      <c r="C31" s="19" t="s">
        <v>26</v>
      </c>
      <c r="D31" s="19" t="s">
        <v>198</v>
      </c>
      <c r="E31" s="24">
        <v>61.2</v>
      </c>
      <c r="F31" s="34">
        <f t="shared" si="4"/>
        <v>153</v>
      </c>
      <c r="G31" s="24">
        <v>1.6</v>
      </c>
      <c r="H31" s="34">
        <f t="shared" si="1"/>
        <v>4</v>
      </c>
      <c r="I31" s="25">
        <v>27.01</v>
      </c>
      <c r="J31" s="25">
        <v>29.01</v>
      </c>
      <c r="K31" s="26">
        <v>234.8</v>
      </c>
      <c r="L31" s="35">
        <f t="shared" si="2"/>
        <v>587</v>
      </c>
      <c r="M31" s="24">
        <v>5.2</v>
      </c>
      <c r="N31" s="34">
        <f t="shared" si="3"/>
        <v>13</v>
      </c>
      <c r="O31" s="57">
        <v>45367</v>
      </c>
      <c r="P31" s="57">
        <v>45371</v>
      </c>
    </row>
    <row r="32" spans="1:20" ht="63.95" customHeight="1" x14ac:dyDescent="0.25">
      <c r="A32" s="18">
        <v>24</v>
      </c>
      <c r="B32" s="19" t="s">
        <v>27</v>
      </c>
      <c r="C32" s="19" t="s">
        <v>28</v>
      </c>
      <c r="D32" s="19" t="s">
        <v>199</v>
      </c>
      <c r="E32" s="24">
        <v>15.6</v>
      </c>
      <c r="F32" s="34">
        <f t="shared" si="4"/>
        <v>39</v>
      </c>
      <c r="G32" s="24">
        <v>2.4</v>
      </c>
      <c r="H32" s="34">
        <f t="shared" si="1"/>
        <v>6</v>
      </c>
      <c r="I32" s="25">
        <v>29.01</v>
      </c>
      <c r="J32" s="25">
        <v>31.01</v>
      </c>
      <c r="K32" s="26">
        <v>59.6</v>
      </c>
      <c r="L32" s="35">
        <f t="shared" si="2"/>
        <v>149</v>
      </c>
      <c r="M32" s="24">
        <v>8.4</v>
      </c>
      <c r="N32" s="34">
        <f t="shared" si="3"/>
        <v>21</v>
      </c>
      <c r="O32" s="57">
        <v>45367</v>
      </c>
      <c r="P32" s="57">
        <v>45371</v>
      </c>
    </row>
    <row r="33" spans="1:16" ht="63.95" customHeight="1" x14ac:dyDescent="0.25">
      <c r="A33" s="18">
        <v>25</v>
      </c>
      <c r="B33" s="19" t="s">
        <v>118</v>
      </c>
      <c r="C33" s="19" t="s">
        <v>119</v>
      </c>
      <c r="D33" s="19" t="s">
        <v>200</v>
      </c>
      <c r="E33" s="24">
        <v>0</v>
      </c>
      <c r="F33" s="34">
        <f t="shared" si="4"/>
        <v>0</v>
      </c>
      <c r="G33" s="24">
        <v>2.4</v>
      </c>
      <c r="H33" s="34">
        <f t="shared" si="1"/>
        <v>6</v>
      </c>
      <c r="I33" s="25">
        <v>31.01</v>
      </c>
      <c r="J33" s="25">
        <v>2.02</v>
      </c>
      <c r="K33" s="26">
        <v>0</v>
      </c>
      <c r="L33" s="35">
        <f t="shared" si="2"/>
        <v>0</v>
      </c>
      <c r="M33" s="24">
        <v>10</v>
      </c>
      <c r="N33" s="34">
        <f t="shared" si="3"/>
        <v>25</v>
      </c>
      <c r="O33" s="57">
        <v>45367</v>
      </c>
      <c r="P33" s="57">
        <v>45371</v>
      </c>
    </row>
    <row r="34" spans="1:16" ht="63.95" customHeight="1" x14ac:dyDescent="0.25">
      <c r="A34" s="18">
        <v>26</v>
      </c>
      <c r="B34" s="19" t="s">
        <v>120</v>
      </c>
      <c r="C34" s="19" t="s">
        <v>121</v>
      </c>
      <c r="D34" s="19" t="s">
        <v>201</v>
      </c>
      <c r="E34" s="24">
        <v>2</v>
      </c>
      <c r="F34" s="34">
        <f t="shared" si="4"/>
        <v>5</v>
      </c>
      <c r="G34" s="24">
        <v>1.6</v>
      </c>
      <c r="H34" s="34">
        <f t="shared" si="1"/>
        <v>4</v>
      </c>
      <c r="I34" s="25">
        <v>29.01</v>
      </c>
      <c r="J34" s="25">
        <v>30.01</v>
      </c>
      <c r="K34" s="26">
        <v>8.4</v>
      </c>
      <c r="L34" s="35">
        <f t="shared" si="2"/>
        <v>21</v>
      </c>
      <c r="M34" s="24">
        <v>6.4</v>
      </c>
      <c r="N34" s="34">
        <f t="shared" si="3"/>
        <v>16</v>
      </c>
      <c r="O34" s="57">
        <v>45367</v>
      </c>
      <c r="P34" s="57">
        <v>45371</v>
      </c>
    </row>
    <row r="35" spans="1:16" ht="63.95" customHeight="1" x14ac:dyDescent="0.25">
      <c r="A35" s="18">
        <v>27</v>
      </c>
      <c r="B35" s="19" t="s">
        <v>122</v>
      </c>
      <c r="C35" s="19" t="s">
        <v>123</v>
      </c>
      <c r="D35" s="19" t="s">
        <v>215</v>
      </c>
      <c r="E35" s="24">
        <v>4.4000000000000004</v>
      </c>
      <c r="F35" s="34">
        <f t="shared" si="4"/>
        <v>11</v>
      </c>
      <c r="G35" s="24">
        <v>2.4</v>
      </c>
      <c r="H35" s="34">
        <f t="shared" si="1"/>
        <v>6</v>
      </c>
      <c r="I35" s="25">
        <v>24.01</v>
      </c>
      <c r="J35" s="25">
        <v>25.01</v>
      </c>
      <c r="K35" s="26">
        <v>16.399999999999999</v>
      </c>
      <c r="L35" s="35">
        <f t="shared" si="2"/>
        <v>40.999999999999993</v>
      </c>
      <c r="M35" s="24">
        <v>8.4</v>
      </c>
      <c r="N35" s="34">
        <f t="shared" si="3"/>
        <v>21</v>
      </c>
      <c r="O35" s="57">
        <v>45367</v>
      </c>
      <c r="P35" s="57">
        <v>45371</v>
      </c>
    </row>
    <row r="36" spans="1:16" ht="63.95" customHeight="1" x14ac:dyDescent="0.25">
      <c r="A36" s="18">
        <v>28</v>
      </c>
      <c r="B36" s="19" t="s">
        <v>29</v>
      </c>
      <c r="C36" s="19" t="s">
        <v>30</v>
      </c>
      <c r="D36" s="19" t="s">
        <v>216</v>
      </c>
      <c r="E36" s="24">
        <v>8.4</v>
      </c>
      <c r="F36" s="34">
        <f t="shared" si="4"/>
        <v>21</v>
      </c>
      <c r="G36" s="24">
        <v>3.2</v>
      </c>
      <c r="H36" s="34">
        <f t="shared" si="1"/>
        <v>8</v>
      </c>
      <c r="I36" s="25">
        <v>25.01</v>
      </c>
      <c r="J36" s="25">
        <v>26.01</v>
      </c>
      <c r="K36" s="26">
        <v>33.200000000000003</v>
      </c>
      <c r="L36" s="35">
        <f t="shared" si="2"/>
        <v>83</v>
      </c>
      <c r="M36" s="24">
        <v>12.8</v>
      </c>
      <c r="N36" s="34">
        <f t="shared" si="3"/>
        <v>32</v>
      </c>
      <c r="O36" s="57">
        <v>45367</v>
      </c>
      <c r="P36" s="57">
        <v>45371</v>
      </c>
    </row>
    <row r="37" spans="1:16" ht="63.95" customHeight="1" x14ac:dyDescent="0.25">
      <c r="A37" s="18">
        <v>29</v>
      </c>
      <c r="B37" s="19" t="s">
        <v>31</v>
      </c>
      <c r="C37" s="19" t="s">
        <v>32</v>
      </c>
      <c r="D37" s="19" t="s">
        <v>124</v>
      </c>
      <c r="E37" s="24">
        <v>0</v>
      </c>
      <c r="F37" s="34">
        <f t="shared" si="4"/>
        <v>0</v>
      </c>
      <c r="G37" s="24">
        <v>0.4</v>
      </c>
      <c r="H37" s="34">
        <f t="shared" si="1"/>
        <v>1</v>
      </c>
      <c r="I37" s="25">
        <v>27.01</v>
      </c>
      <c r="J37" s="25">
        <v>29.01</v>
      </c>
      <c r="K37" s="26">
        <v>0</v>
      </c>
      <c r="L37" s="35">
        <f t="shared" si="2"/>
        <v>0</v>
      </c>
      <c r="M37" s="24">
        <v>1.2</v>
      </c>
      <c r="N37" s="34">
        <f t="shared" si="3"/>
        <v>2.9999999999999996</v>
      </c>
      <c r="O37" s="57">
        <v>45367</v>
      </c>
      <c r="P37" s="57">
        <v>45371</v>
      </c>
    </row>
    <row r="38" spans="1:16" ht="63.95" customHeight="1" x14ac:dyDescent="0.25">
      <c r="A38" s="18">
        <v>30</v>
      </c>
      <c r="B38" s="19" t="s">
        <v>33</v>
      </c>
      <c r="C38" s="19" t="s">
        <v>34</v>
      </c>
      <c r="D38" s="19" t="s">
        <v>125</v>
      </c>
      <c r="E38" s="24">
        <v>48.4</v>
      </c>
      <c r="F38" s="34">
        <f t="shared" si="4"/>
        <v>121</v>
      </c>
      <c r="G38" s="24">
        <v>7.6</v>
      </c>
      <c r="H38" s="34">
        <f t="shared" si="1"/>
        <v>19</v>
      </c>
      <c r="I38" s="25">
        <v>26.01</v>
      </c>
      <c r="J38" s="25">
        <v>26.01</v>
      </c>
      <c r="K38" s="26">
        <v>186.4</v>
      </c>
      <c r="L38" s="35">
        <f t="shared" si="2"/>
        <v>466</v>
      </c>
      <c r="M38" s="24">
        <v>29.6</v>
      </c>
      <c r="N38" s="34">
        <f t="shared" si="3"/>
        <v>74</v>
      </c>
      <c r="O38" s="57">
        <v>45367</v>
      </c>
      <c r="P38" s="57">
        <v>45371</v>
      </c>
    </row>
    <row r="39" spans="1:16" ht="63.95" customHeight="1" x14ac:dyDescent="0.25">
      <c r="A39" s="18">
        <v>31</v>
      </c>
      <c r="B39" s="19" t="s">
        <v>35</v>
      </c>
      <c r="C39" s="19" t="s">
        <v>36</v>
      </c>
      <c r="D39" s="19" t="s">
        <v>217</v>
      </c>
      <c r="E39" s="24">
        <v>6.4</v>
      </c>
      <c r="F39" s="34">
        <f t="shared" si="4"/>
        <v>16</v>
      </c>
      <c r="G39" s="24">
        <v>0.4</v>
      </c>
      <c r="H39" s="34">
        <f t="shared" si="1"/>
        <v>1</v>
      </c>
      <c r="I39" s="25">
        <v>30.01</v>
      </c>
      <c r="J39" s="25">
        <v>1.02</v>
      </c>
      <c r="K39" s="26">
        <v>24.8</v>
      </c>
      <c r="L39" s="35">
        <f t="shared" si="2"/>
        <v>62</v>
      </c>
      <c r="M39" s="24">
        <v>2</v>
      </c>
      <c r="N39" s="34">
        <f t="shared" si="3"/>
        <v>5</v>
      </c>
      <c r="O39" s="57">
        <v>45367</v>
      </c>
      <c r="P39" s="57">
        <v>45371</v>
      </c>
    </row>
    <row r="40" spans="1:16" ht="63.95" customHeight="1" x14ac:dyDescent="0.25">
      <c r="A40" s="18">
        <v>32</v>
      </c>
      <c r="B40" s="19" t="s">
        <v>37</v>
      </c>
      <c r="C40" s="19" t="s">
        <v>38</v>
      </c>
      <c r="D40" s="19" t="s">
        <v>218</v>
      </c>
      <c r="E40" s="24">
        <v>0</v>
      </c>
      <c r="F40" s="34">
        <f t="shared" si="4"/>
        <v>0</v>
      </c>
      <c r="G40" s="24">
        <v>4.8</v>
      </c>
      <c r="H40" s="34">
        <f t="shared" si="1"/>
        <v>12</v>
      </c>
      <c r="I40" s="25">
        <v>27.01</v>
      </c>
      <c r="J40" s="25">
        <v>30.01</v>
      </c>
      <c r="K40" s="26">
        <v>0</v>
      </c>
      <c r="L40" s="35">
        <f t="shared" si="2"/>
        <v>0</v>
      </c>
      <c r="M40" s="24">
        <v>18</v>
      </c>
      <c r="N40" s="34">
        <f t="shared" si="3"/>
        <v>45</v>
      </c>
      <c r="O40" s="57">
        <v>45367</v>
      </c>
      <c r="P40" s="57">
        <v>45371</v>
      </c>
    </row>
    <row r="41" spans="1:16" ht="63.95" customHeight="1" x14ac:dyDescent="0.25">
      <c r="A41" s="18">
        <v>33</v>
      </c>
      <c r="B41" s="19" t="s">
        <v>126</v>
      </c>
      <c r="C41" s="19" t="s">
        <v>127</v>
      </c>
      <c r="D41" s="19" t="s">
        <v>219</v>
      </c>
      <c r="E41" s="24">
        <v>4.8</v>
      </c>
      <c r="F41" s="34">
        <f t="shared" si="4"/>
        <v>12</v>
      </c>
      <c r="G41" s="24">
        <v>0</v>
      </c>
      <c r="H41" s="34">
        <f t="shared" si="1"/>
        <v>0</v>
      </c>
      <c r="I41" s="25">
        <v>29.01</v>
      </c>
      <c r="J41" s="25">
        <v>30.01</v>
      </c>
      <c r="K41" s="26">
        <v>17.600000000000001</v>
      </c>
      <c r="L41" s="35">
        <f t="shared" si="2"/>
        <v>44</v>
      </c>
      <c r="M41" s="24">
        <v>0</v>
      </c>
      <c r="N41" s="34">
        <f t="shared" si="3"/>
        <v>0</v>
      </c>
      <c r="O41" s="57">
        <v>45367</v>
      </c>
      <c r="P41" s="57">
        <v>45371</v>
      </c>
    </row>
    <row r="42" spans="1:16" ht="63.95" customHeight="1" x14ac:dyDescent="0.25">
      <c r="A42" s="18">
        <v>34</v>
      </c>
      <c r="B42" s="19" t="s">
        <v>39</v>
      </c>
      <c r="C42" s="19" t="s">
        <v>40</v>
      </c>
      <c r="D42" s="19" t="s">
        <v>128</v>
      </c>
      <c r="E42" s="24">
        <v>18.399999999999999</v>
      </c>
      <c r="F42" s="34">
        <f t="shared" si="4"/>
        <v>46</v>
      </c>
      <c r="G42" s="24">
        <v>2.4</v>
      </c>
      <c r="H42" s="34">
        <f t="shared" si="1"/>
        <v>6</v>
      </c>
      <c r="I42" s="25">
        <v>30.01</v>
      </c>
      <c r="J42" s="25">
        <v>1.02</v>
      </c>
      <c r="K42" s="26">
        <v>70.400000000000006</v>
      </c>
      <c r="L42" s="35">
        <f t="shared" si="2"/>
        <v>176</v>
      </c>
      <c r="M42" s="24">
        <v>8.4</v>
      </c>
      <c r="N42" s="34">
        <f t="shared" si="3"/>
        <v>21</v>
      </c>
      <c r="O42" s="57">
        <v>45367</v>
      </c>
      <c r="P42" s="57">
        <v>45371</v>
      </c>
    </row>
    <row r="43" spans="1:16" ht="63.95" customHeight="1" x14ac:dyDescent="0.25">
      <c r="A43" s="18">
        <v>35</v>
      </c>
      <c r="B43" s="19" t="s">
        <v>41</v>
      </c>
      <c r="C43" s="19" t="s">
        <v>42</v>
      </c>
      <c r="D43" s="19" t="s">
        <v>89</v>
      </c>
      <c r="E43" s="24">
        <v>19.600000000000001</v>
      </c>
      <c r="F43" s="34">
        <f t="shared" si="4"/>
        <v>49</v>
      </c>
      <c r="G43" s="24">
        <v>3.2</v>
      </c>
      <c r="H43" s="34">
        <f t="shared" si="1"/>
        <v>8</v>
      </c>
      <c r="I43" s="25">
        <v>30.01</v>
      </c>
      <c r="J43" s="25">
        <v>1.02</v>
      </c>
      <c r="K43" s="26">
        <v>75.2</v>
      </c>
      <c r="L43" s="35">
        <f t="shared" si="2"/>
        <v>188</v>
      </c>
      <c r="M43" s="24">
        <v>12.4</v>
      </c>
      <c r="N43" s="34">
        <f t="shared" si="3"/>
        <v>31</v>
      </c>
      <c r="O43" s="57">
        <v>45367</v>
      </c>
      <c r="P43" s="57">
        <v>45371</v>
      </c>
    </row>
    <row r="44" spans="1:16" ht="63.95" customHeight="1" x14ac:dyDescent="0.25">
      <c r="A44" s="18">
        <v>36</v>
      </c>
      <c r="B44" s="19" t="s">
        <v>129</v>
      </c>
      <c r="C44" s="19" t="s">
        <v>130</v>
      </c>
      <c r="D44" s="19" t="s">
        <v>220</v>
      </c>
      <c r="E44" s="24">
        <v>15.2</v>
      </c>
      <c r="F44" s="34">
        <f t="shared" si="4"/>
        <v>38</v>
      </c>
      <c r="G44" s="24">
        <v>2.8</v>
      </c>
      <c r="H44" s="34">
        <f t="shared" si="1"/>
        <v>7</v>
      </c>
      <c r="I44" s="25">
        <v>27.01</v>
      </c>
      <c r="J44" s="25">
        <v>29.01</v>
      </c>
      <c r="K44" s="26">
        <v>58.8</v>
      </c>
      <c r="L44" s="35">
        <f t="shared" si="2"/>
        <v>146.99999999999997</v>
      </c>
      <c r="M44" s="24">
        <v>10</v>
      </c>
      <c r="N44" s="34">
        <f t="shared" si="3"/>
        <v>25</v>
      </c>
      <c r="O44" s="57">
        <v>45367</v>
      </c>
      <c r="P44" s="57">
        <v>45371</v>
      </c>
    </row>
    <row r="45" spans="1:16" ht="63.95" customHeight="1" x14ac:dyDescent="0.25">
      <c r="A45" s="18">
        <v>37</v>
      </c>
      <c r="B45" s="19" t="s">
        <v>43</v>
      </c>
      <c r="C45" s="19" t="s">
        <v>44</v>
      </c>
      <c r="D45" s="19" t="s">
        <v>221</v>
      </c>
      <c r="E45" s="24">
        <v>0</v>
      </c>
      <c r="F45" s="34">
        <f t="shared" si="4"/>
        <v>0</v>
      </c>
      <c r="G45" s="24">
        <v>2.8</v>
      </c>
      <c r="H45" s="34">
        <f t="shared" si="1"/>
        <v>7</v>
      </c>
      <c r="I45" s="25">
        <v>27.01</v>
      </c>
      <c r="J45" s="25">
        <v>30.01</v>
      </c>
      <c r="K45" s="26">
        <v>0</v>
      </c>
      <c r="L45" s="35">
        <f t="shared" si="2"/>
        <v>0</v>
      </c>
      <c r="M45" s="24">
        <v>10.8</v>
      </c>
      <c r="N45" s="34">
        <f t="shared" si="3"/>
        <v>27</v>
      </c>
      <c r="O45" s="57">
        <v>45367</v>
      </c>
      <c r="P45" s="57">
        <v>45371</v>
      </c>
    </row>
    <row r="46" spans="1:16" ht="63.95" customHeight="1" x14ac:dyDescent="0.25">
      <c r="A46" s="18">
        <v>38</v>
      </c>
      <c r="B46" s="19" t="s">
        <v>131</v>
      </c>
      <c r="C46" s="19" t="s">
        <v>132</v>
      </c>
      <c r="D46" s="19" t="s">
        <v>133</v>
      </c>
      <c r="E46" s="24">
        <v>4</v>
      </c>
      <c r="F46" s="34">
        <f t="shared" si="4"/>
        <v>10</v>
      </c>
      <c r="G46" s="24">
        <v>1.6</v>
      </c>
      <c r="H46" s="34">
        <f t="shared" si="1"/>
        <v>4</v>
      </c>
      <c r="I46" s="25">
        <v>30.01</v>
      </c>
      <c r="J46" s="25">
        <v>1.02</v>
      </c>
      <c r="K46" s="26">
        <v>15.2</v>
      </c>
      <c r="L46" s="35">
        <f t="shared" si="2"/>
        <v>37.999999999999993</v>
      </c>
      <c r="M46" s="24">
        <v>6</v>
      </c>
      <c r="N46" s="34">
        <f t="shared" si="3"/>
        <v>15</v>
      </c>
      <c r="O46" s="57">
        <v>45367</v>
      </c>
      <c r="P46" s="57">
        <v>45371</v>
      </c>
    </row>
    <row r="47" spans="1:16" ht="63.95" customHeight="1" x14ac:dyDescent="0.25">
      <c r="A47" s="18">
        <v>39</v>
      </c>
      <c r="B47" s="19" t="s">
        <v>45</v>
      </c>
      <c r="C47" s="19" t="s">
        <v>46</v>
      </c>
      <c r="D47" s="19" t="s">
        <v>222</v>
      </c>
      <c r="E47" s="24">
        <v>12.8</v>
      </c>
      <c r="F47" s="34">
        <f t="shared" si="4"/>
        <v>32</v>
      </c>
      <c r="G47" s="24">
        <v>0</v>
      </c>
      <c r="H47" s="34">
        <f t="shared" si="1"/>
        <v>0</v>
      </c>
      <c r="I47" s="25">
        <v>30.01</v>
      </c>
      <c r="J47" s="25">
        <v>1.02</v>
      </c>
      <c r="K47" s="26">
        <v>49.2</v>
      </c>
      <c r="L47" s="35">
        <f t="shared" si="2"/>
        <v>123</v>
      </c>
      <c r="M47" s="24">
        <v>0</v>
      </c>
      <c r="N47" s="34">
        <f t="shared" si="3"/>
        <v>0</v>
      </c>
      <c r="O47" s="57">
        <v>45367</v>
      </c>
      <c r="P47" s="57">
        <v>45371</v>
      </c>
    </row>
    <row r="48" spans="1:16" ht="63.95" customHeight="1" x14ac:dyDescent="0.25">
      <c r="A48" s="18">
        <v>40</v>
      </c>
      <c r="B48" s="19" t="s">
        <v>134</v>
      </c>
      <c r="C48" s="19" t="s">
        <v>135</v>
      </c>
      <c r="D48" s="19" t="s">
        <v>223</v>
      </c>
      <c r="E48" s="24">
        <v>0.8</v>
      </c>
      <c r="F48" s="34">
        <f t="shared" si="4"/>
        <v>2</v>
      </c>
      <c r="G48" s="24">
        <v>0</v>
      </c>
      <c r="H48" s="34">
        <f t="shared" si="1"/>
        <v>0</v>
      </c>
      <c r="I48" s="25">
        <v>29.01</v>
      </c>
      <c r="J48" s="25">
        <v>30.01</v>
      </c>
      <c r="K48" s="26">
        <v>4</v>
      </c>
      <c r="L48" s="35">
        <f t="shared" si="2"/>
        <v>10</v>
      </c>
      <c r="M48" s="24">
        <v>0</v>
      </c>
      <c r="N48" s="34">
        <f t="shared" si="3"/>
        <v>0</v>
      </c>
      <c r="O48" s="57">
        <v>45367</v>
      </c>
      <c r="P48" s="57">
        <v>45371</v>
      </c>
    </row>
    <row r="49" spans="1:16" ht="63.95" customHeight="1" x14ac:dyDescent="0.25">
      <c r="A49" s="18">
        <v>41</v>
      </c>
      <c r="B49" s="19" t="s">
        <v>47</v>
      </c>
      <c r="C49" s="19" t="s">
        <v>48</v>
      </c>
      <c r="D49" s="19" t="s">
        <v>224</v>
      </c>
      <c r="E49" s="24">
        <v>0.8</v>
      </c>
      <c r="F49" s="34">
        <f t="shared" si="4"/>
        <v>2</v>
      </c>
      <c r="G49" s="24">
        <v>1.2</v>
      </c>
      <c r="H49" s="34">
        <f t="shared" si="1"/>
        <v>3</v>
      </c>
      <c r="I49" s="25">
        <v>27.01</v>
      </c>
      <c r="J49" s="25">
        <v>29.01</v>
      </c>
      <c r="K49" s="26">
        <v>2.4</v>
      </c>
      <c r="L49" s="35">
        <f t="shared" si="2"/>
        <v>5.9999999999999991</v>
      </c>
      <c r="M49" s="24">
        <v>4.4000000000000004</v>
      </c>
      <c r="N49" s="34">
        <f t="shared" si="3"/>
        <v>11</v>
      </c>
      <c r="O49" s="57">
        <v>45367</v>
      </c>
      <c r="P49" s="57">
        <v>45371</v>
      </c>
    </row>
    <row r="50" spans="1:16" ht="63.95" customHeight="1" x14ac:dyDescent="0.25">
      <c r="A50" s="18">
        <v>42</v>
      </c>
      <c r="B50" s="19" t="s">
        <v>49</v>
      </c>
      <c r="C50" s="19" t="s">
        <v>50</v>
      </c>
      <c r="D50" s="19" t="s">
        <v>136</v>
      </c>
      <c r="E50" s="24">
        <v>2.4</v>
      </c>
      <c r="F50" s="34">
        <f t="shared" si="4"/>
        <v>6</v>
      </c>
      <c r="G50" s="24">
        <v>5.2</v>
      </c>
      <c r="H50" s="34">
        <f t="shared" si="1"/>
        <v>13</v>
      </c>
      <c r="I50" s="25">
        <v>27.01</v>
      </c>
      <c r="J50" s="25">
        <v>29.01</v>
      </c>
      <c r="K50" s="26">
        <v>9.1999999999999993</v>
      </c>
      <c r="L50" s="35">
        <f t="shared" si="2"/>
        <v>22.999999999999996</v>
      </c>
      <c r="M50" s="24">
        <v>20.399999999999999</v>
      </c>
      <c r="N50" s="34">
        <f t="shared" si="3"/>
        <v>50.999999999999993</v>
      </c>
      <c r="O50" s="57">
        <v>45367</v>
      </c>
      <c r="P50" s="57">
        <v>45371</v>
      </c>
    </row>
    <row r="51" spans="1:16" ht="63.95" customHeight="1" x14ac:dyDescent="0.25">
      <c r="A51" s="18">
        <v>43</v>
      </c>
      <c r="B51" s="19" t="s">
        <v>137</v>
      </c>
      <c r="C51" s="19" t="s">
        <v>138</v>
      </c>
      <c r="D51" s="19" t="s">
        <v>225</v>
      </c>
      <c r="E51" s="24">
        <v>2.8</v>
      </c>
      <c r="F51" s="34">
        <f t="shared" si="4"/>
        <v>7</v>
      </c>
      <c r="G51" s="24">
        <v>0.4</v>
      </c>
      <c r="H51" s="34">
        <f t="shared" si="1"/>
        <v>1</v>
      </c>
      <c r="I51" s="25">
        <v>31.01</v>
      </c>
      <c r="J51" s="25">
        <v>2.02</v>
      </c>
      <c r="K51" s="26">
        <v>10.4</v>
      </c>
      <c r="L51" s="35">
        <f t="shared" si="2"/>
        <v>26</v>
      </c>
      <c r="M51" s="24">
        <v>2</v>
      </c>
      <c r="N51" s="34">
        <f t="shared" si="3"/>
        <v>5</v>
      </c>
      <c r="O51" s="57">
        <v>45367</v>
      </c>
      <c r="P51" s="57">
        <v>45371</v>
      </c>
    </row>
    <row r="52" spans="1:16" ht="63.95" customHeight="1" x14ac:dyDescent="0.25">
      <c r="A52" s="18">
        <v>44</v>
      </c>
      <c r="B52" s="19" t="s">
        <v>51</v>
      </c>
      <c r="C52" s="19" t="s">
        <v>52</v>
      </c>
      <c r="D52" s="19" t="s">
        <v>226</v>
      </c>
      <c r="E52" s="24">
        <v>41.2</v>
      </c>
      <c r="F52" s="34">
        <f t="shared" si="4"/>
        <v>103</v>
      </c>
      <c r="G52" s="24">
        <v>6.4</v>
      </c>
      <c r="H52" s="34">
        <f t="shared" si="1"/>
        <v>16</v>
      </c>
      <c r="I52" s="25">
        <v>27.01</v>
      </c>
      <c r="J52" s="25">
        <v>2.02</v>
      </c>
      <c r="K52" s="26">
        <v>158.4</v>
      </c>
      <c r="L52" s="35">
        <f t="shared" si="2"/>
        <v>396</v>
      </c>
      <c r="M52" s="24">
        <v>25.2</v>
      </c>
      <c r="N52" s="34">
        <f t="shared" si="3"/>
        <v>62.999999999999993</v>
      </c>
      <c r="O52" s="57">
        <v>45367</v>
      </c>
      <c r="P52" s="57">
        <v>45371</v>
      </c>
    </row>
    <row r="53" spans="1:16" ht="63.95" customHeight="1" x14ac:dyDescent="0.25">
      <c r="A53" s="18">
        <v>45</v>
      </c>
      <c r="B53" s="19" t="s">
        <v>139</v>
      </c>
      <c r="C53" s="19" t="s">
        <v>140</v>
      </c>
      <c r="D53" s="19" t="s">
        <v>141</v>
      </c>
      <c r="E53" s="24">
        <v>4.4000000000000004</v>
      </c>
      <c r="F53" s="34">
        <f t="shared" si="4"/>
        <v>11</v>
      </c>
      <c r="G53" s="24">
        <v>0.8</v>
      </c>
      <c r="H53" s="34">
        <f t="shared" si="1"/>
        <v>2</v>
      </c>
      <c r="I53" s="25">
        <v>27.01</v>
      </c>
      <c r="J53" s="25">
        <v>29.01</v>
      </c>
      <c r="K53" s="26">
        <v>16.8</v>
      </c>
      <c r="L53" s="35">
        <f t="shared" si="2"/>
        <v>42</v>
      </c>
      <c r="M53" s="24">
        <v>3.6</v>
      </c>
      <c r="N53" s="34">
        <f t="shared" si="3"/>
        <v>9</v>
      </c>
      <c r="O53" s="57">
        <v>45367</v>
      </c>
      <c r="P53" s="57">
        <v>45371</v>
      </c>
    </row>
    <row r="54" spans="1:16" ht="63.95" customHeight="1" x14ac:dyDescent="0.25">
      <c r="A54" s="18">
        <v>46</v>
      </c>
      <c r="B54" s="19" t="s">
        <v>53</v>
      </c>
      <c r="C54" s="19" t="s">
        <v>54</v>
      </c>
      <c r="D54" s="19" t="s">
        <v>227</v>
      </c>
      <c r="E54" s="24">
        <v>0.4</v>
      </c>
      <c r="F54" s="34">
        <f t="shared" si="4"/>
        <v>1</v>
      </c>
      <c r="G54" s="24">
        <v>0</v>
      </c>
      <c r="H54" s="34">
        <f t="shared" si="1"/>
        <v>0</v>
      </c>
      <c r="I54" s="25">
        <v>27.01</v>
      </c>
      <c r="J54" s="25">
        <v>29.01</v>
      </c>
      <c r="K54" s="26">
        <v>1.2</v>
      </c>
      <c r="L54" s="35">
        <f t="shared" si="2"/>
        <v>2.9999999999999996</v>
      </c>
      <c r="M54" s="24">
        <v>0</v>
      </c>
      <c r="N54" s="34">
        <f t="shared" si="3"/>
        <v>0</v>
      </c>
      <c r="O54" s="57">
        <v>45367</v>
      </c>
      <c r="P54" s="57">
        <v>45371</v>
      </c>
    </row>
    <row r="55" spans="1:16" ht="63.95" customHeight="1" x14ac:dyDescent="0.25">
      <c r="A55" s="18">
        <v>47</v>
      </c>
      <c r="B55" s="19" t="s">
        <v>55</v>
      </c>
      <c r="C55" s="19" t="s">
        <v>56</v>
      </c>
      <c r="D55" s="19" t="s">
        <v>228</v>
      </c>
      <c r="E55" s="24">
        <v>4.8</v>
      </c>
      <c r="F55" s="34">
        <f t="shared" si="4"/>
        <v>12</v>
      </c>
      <c r="G55" s="24">
        <v>5.2</v>
      </c>
      <c r="H55" s="34">
        <f t="shared" si="1"/>
        <v>13</v>
      </c>
      <c r="I55" s="25">
        <v>29.01</v>
      </c>
      <c r="J55" s="25">
        <v>31.01</v>
      </c>
      <c r="K55" s="26">
        <v>19.2</v>
      </c>
      <c r="L55" s="35">
        <f t="shared" si="2"/>
        <v>47.999999999999993</v>
      </c>
      <c r="M55" s="24">
        <v>20.8</v>
      </c>
      <c r="N55" s="34">
        <f t="shared" si="3"/>
        <v>52</v>
      </c>
      <c r="O55" s="57">
        <v>45367</v>
      </c>
      <c r="P55" s="57">
        <v>45371</v>
      </c>
    </row>
    <row r="56" spans="1:16" ht="63.95" customHeight="1" x14ac:dyDescent="0.25">
      <c r="A56" s="18">
        <v>48</v>
      </c>
      <c r="B56" s="19" t="s">
        <v>142</v>
      </c>
      <c r="C56" s="19" t="s">
        <v>143</v>
      </c>
      <c r="D56" s="19" t="s">
        <v>229</v>
      </c>
      <c r="E56" s="24">
        <v>4</v>
      </c>
      <c r="F56" s="34">
        <f t="shared" si="4"/>
        <v>10</v>
      </c>
      <c r="G56" s="24">
        <v>0</v>
      </c>
      <c r="H56" s="34">
        <f t="shared" si="1"/>
        <v>0</v>
      </c>
      <c r="I56" s="25">
        <v>27.01</v>
      </c>
      <c r="J56" s="25">
        <v>29.01</v>
      </c>
      <c r="K56" s="26">
        <v>16</v>
      </c>
      <c r="L56" s="35">
        <f t="shared" si="2"/>
        <v>40</v>
      </c>
      <c r="M56" s="24">
        <v>0</v>
      </c>
      <c r="N56" s="34">
        <f t="shared" si="3"/>
        <v>0</v>
      </c>
      <c r="O56" s="57">
        <v>45367</v>
      </c>
      <c r="P56" s="57">
        <v>45371</v>
      </c>
    </row>
    <row r="57" spans="1:16" ht="63.95" customHeight="1" x14ac:dyDescent="0.25">
      <c r="A57" s="18">
        <v>49</v>
      </c>
      <c r="B57" s="19" t="s">
        <v>144</v>
      </c>
      <c r="C57" s="19" t="s">
        <v>145</v>
      </c>
      <c r="D57" s="19" t="s">
        <v>230</v>
      </c>
      <c r="E57" s="24">
        <v>19.600000000000001</v>
      </c>
      <c r="F57" s="34">
        <f t="shared" si="4"/>
        <v>49</v>
      </c>
      <c r="G57" s="24">
        <v>1.6</v>
      </c>
      <c r="H57" s="34">
        <f t="shared" si="1"/>
        <v>4</v>
      </c>
      <c r="I57" s="25">
        <v>24.01</v>
      </c>
      <c r="J57" s="25">
        <v>26.01</v>
      </c>
      <c r="K57" s="26">
        <v>74.8</v>
      </c>
      <c r="L57" s="35">
        <f t="shared" si="2"/>
        <v>186.99999999999997</v>
      </c>
      <c r="M57" s="24">
        <v>5.6</v>
      </c>
      <c r="N57" s="34">
        <f t="shared" si="3"/>
        <v>13.999999999999998</v>
      </c>
      <c r="O57" s="57">
        <v>45367</v>
      </c>
      <c r="P57" s="57">
        <v>45371</v>
      </c>
    </row>
    <row r="58" spans="1:16" ht="63.95" customHeight="1" x14ac:dyDescent="0.25">
      <c r="A58" s="18">
        <v>50</v>
      </c>
      <c r="B58" s="19" t="s">
        <v>146</v>
      </c>
      <c r="C58" s="19" t="s">
        <v>147</v>
      </c>
      <c r="D58" s="19" t="s">
        <v>231</v>
      </c>
      <c r="E58" s="24">
        <v>28.8</v>
      </c>
      <c r="F58" s="34">
        <f t="shared" si="4"/>
        <v>72</v>
      </c>
      <c r="G58" s="24">
        <v>2.4</v>
      </c>
      <c r="H58" s="34">
        <f t="shared" si="1"/>
        <v>6</v>
      </c>
      <c r="I58" s="25">
        <v>27.01</v>
      </c>
      <c r="J58" s="25">
        <v>30.01</v>
      </c>
      <c r="K58" s="26">
        <v>111.2</v>
      </c>
      <c r="L58" s="35">
        <f t="shared" si="2"/>
        <v>278</v>
      </c>
      <c r="M58" s="24">
        <v>9.1999999999999993</v>
      </c>
      <c r="N58" s="34">
        <f t="shared" si="3"/>
        <v>22.999999999999996</v>
      </c>
      <c r="O58" s="57">
        <v>45367</v>
      </c>
      <c r="P58" s="57">
        <v>45371</v>
      </c>
    </row>
    <row r="59" spans="1:16" ht="63.95" customHeight="1" x14ac:dyDescent="0.25">
      <c r="A59" s="18">
        <v>51</v>
      </c>
      <c r="B59" s="19" t="s">
        <v>148</v>
      </c>
      <c r="C59" s="19" t="s">
        <v>149</v>
      </c>
      <c r="D59" s="19" t="s">
        <v>232</v>
      </c>
      <c r="E59" s="24">
        <v>2</v>
      </c>
      <c r="F59" s="34">
        <f t="shared" si="4"/>
        <v>5</v>
      </c>
      <c r="G59" s="24">
        <v>1.2</v>
      </c>
      <c r="H59" s="34">
        <f t="shared" si="1"/>
        <v>3</v>
      </c>
      <c r="I59" s="25">
        <v>27.01</v>
      </c>
      <c r="J59" s="25">
        <v>31.01</v>
      </c>
      <c r="K59" s="26">
        <v>8</v>
      </c>
      <c r="L59" s="35">
        <f t="shared" si="2"/>
        <v>20</v>
      </c>
      <c r="M59" s="24">
        <v>4.4000000000000004</v>
      </c>
      <c r="N59" s="34">
        <f t="shared" si="3"/>
        <v>11</v>
      </c>
      <c r="O59" s="57">
        <v>45367</v>
      </c>
      <c r="P59" s="57">
        <v>45371</v>
      </c>
    </row>
    <row r="60" spans="1:16" ht="63.95" customHeight="1" x14ac:dyDescent="0.25">
      <c r="A60" s="18">
        <v>52</v>
      </c>
      <c r="B60" s="19" t="s">
        <v>57</v>
      </c>
      <c r="C60" s="19" t="s">
        <v>58</v>
      </c>
      <c r="D60" s="19" t="s">
        <v>233</v>
      </c>
      <c r="E60" s="24">
        <v>5.6</v>
      </c>
      <c r="F60" s="34">
        <f t="shared" si="4"/>
        <v>14</v>
      </c>
      <c r="G60" s="24">
        <v>0</v>
      </c>
      <c r="H60" s="34">
        <f t="shared" si="1"/>
        <v>0</v>
      </c>
      <c r="I60" s="25">
        <v>31.01</v>
      </c>
      <c r="J60" s="25">
        <v>2.02</v>
      </c>
      <c r="K60" s="26">
        <v>22.4</v>
      </c>
      <c r="L60" s="35">
        <f t="shared" si="2"/>
        <v>55.999999999999993</v>
      </c>
      <c r="M60" s="24">
        <v>0</v>
      </c>
      <c r="N60" s="34">
        <f t="shared" si="3"/>
        <v>0</v>
      </c>
      <c r="O60" s="57">
        <v>45367</v>
      </c>
      <c r="P60" s="57">
        <v>45371</v>
      </c>
    </row>
    <row r="61" spans="1:16" ht="63.95" customHeight="1" x14ac:dyDescent="0.25">
      <c r="A61" s="18">
        <v>53</v>
      </c>
      <c r="B61" s="19" t="s">
        <v>59</v>
      </c>
      <c r="C61" s="19" t="s">
        <v>46</v>
      </c>
      <c r="D61" s="19" t="s">
        <v>234</v>
      </c>
      <c r="E61" s="24">
        <v>4.4000000000000004</v>
      </c>
      <c r="F61" s="34">
        <f t="shared" si="4"/>
        <v>11</v>
      </c>
      <c r="G61" s="24">
        <v>0.8</v>
      </c>
      <c r="H61" s="34">
        <f t="shared" si="1"/>
        <v>2</v>
      </c>
      <c r="I61" s="25">
        <v>27.01</v>
      </c>
      <c r="J61" s="25">
        <v>29.01</v>
      </c>
      <c r="K61" s="26">
        <v>16.399999999999999</v>
      </c>
      <c r="L61" s="35">
        <f t="shared" si="2"/>
        <v>40.999999999999993</v>
      </c>
      <c r="M61" s="24">
        <v>3.6</v>
      </c>
      <c r="N61" s="34">
        <f t="shared" si="3"/>
        <v>9</v>
      </c>
      <c r="O61" s="57">
        <v>45367</v>
      </c>
      <c r="P61" s="57">
        <v>45371</v>
      </c>
    </row>
    <row r="62" spans="1:16" ht="63.95" customHeight="1" x14ac:dyDescent="0.25">
      <c r="A62" s="18">
        <v>54</v>
      </c>
      <c r="B62" s="19" t="s">
        <v>150</v>
      </c>
      <c r="C62" s="19" t="s">
        <v>151</v>
      </c>
      <c r="D62" s="19" t="s">
        <v>235</v>
      </c>
      <c r="E62" s="24">
        <v>26.8</v>
      </c>
      <c r="F62" s="34">
        <f t="shared" si="4"/>
        <v>67</v>
      </c>
      <c r="G62" s="24">
        <v>4.8</v>
      </c>
      <c r="H62" s="34">
        <f t="shared" si="1"/>
        <v>12</v>
      </c>
      <c r="I62" s="25">
        <v>27.01</v>
      </c>
      <c r="J62" s="25">
        <v>30.01</v>
      </c>
      <c r="K62" s="26">
        <v>103.2</v>
      </c>
      <c r="L62" s="35">
        <f t="shared" si="2"/>
        <v>258</v>
      </c>
      <c r="M62" s="24">
        <v>18.399999999999999</v>
      </c>
      <c r="N62" s="34">
        <f t="shared" si="3"/>
        <v>45.999999999999993</v>
      </c>
      <c r="O62" s="57">
        <v>45367</v>
      </c>
      <c r="P62" s="57">
        <v>45371</v>
      </c>
    </row>
    <row r="63" spans="1:16" ht="63.95" customHeight="1" x14ac:dyDescent="0.25">
      <c r="A63" s="18">
        <v>55</v>
      </c>
      <c r="B63" s="19" t="s">
        <v>60</v>
      </c>
      <c r="C63" s="19" t="s">
        <v>61</v>
      </c>
      <c r="D63" s="19" t="s">
        <v>236</v>
      </c>
      <c r="E63" s="24">
        <v>3.2</v>
      </c>
      <c r="F63" s="34">
        <f t="shared" si="4"/>
        <v>8</v>
      </c>
      <c r="G63" s="24">
        <v>0.4</v>
      </c>
      <c r="H63" s="34">
        <f t="shared" si="1"/>
        <v>1</v>
      </c>
      <c r="I63" s="25">
        <v>1.02</v>
      </c>
      <c r="J63" s="25">
        <v>5.0199999999999996</v>
      </c>
      <c r="K63" s="26">
        <v>12</v>
      </c>
      <c r="L63" s="35">
        <f t="shared" si="2"/>
        <v>30</v>
      </c>
      <c r="M63" s="24">
        <v>2.4</v>
      </c>
      <c r="N63" s="34">
        <f t="shared" si="3"/>
        <v>5.9999999999999991</v>
      </c>
      <c r="O63" s="57">
        <v>45367</v>
      </c>
      <c r="P63" s="57">
        <v>45371</v>
      </c>
    </row>
    <row r="64" spans="1:16" ht="63.95" customHeight="1" x14ac:dyDescent="0.25">
      <c r="A64" s="18">
        <v>56</v>
      </c>
      <c r="B64" s="19" t="s">
        <v>62</v>
      </c>
      <c r="C64" s="19" t="s">
        <v>63</v>
      </c>
      <c r="D64" s="19" t="s">
        <v>237</v>
      </c>
      <c r="E64" s="24">
        <v>40.799999999999997</v>
      </c>
      <c r="F64" s="34">
        <f t="shared" si="4"/>
        <v>102</v>
      </c>
      <c r="G64" s="24">
        <v>7.6</v>
      </c>
      <c r="H64" s="34">
        <f t="shared" si="1"/>
        <v>19</v>
      </c>
      <c r="I64" s="25">
        <v>27.01</v>
      </c>
      <c r="J64" s="25">
        <v>29.01</v>
      </c>
      <c r="K64" s="26">
        <v>156</v>
      </c>
      <c r="L64" s="35">
        <f t="shared" si="2"/>
        <v>390</v>
      </c>
      <c r="M64" s="24">
        <v>28.4</v>
      </c>
      <c r="N64" s="34">
        <f t="shared" si="3"/>
        <v>70.999999999999986</v>
      </c>
      <c r="O64" s="57">
        <v>45367</v>
      </c>
      <c r="P64" s="57">
        <v>45371</v>
      </c>
    </row>
    <row r="65" spans="1:16" ht="63.95" customHeight="1" x14ac:dyDescent="0.25">
      <c r="A65" s="18">
        <v>57</v>
      </c>
      <c r="B65" s="19" t="s">
        <v>152</v>
      </c>
      <c r="C65" s="19" t="s">
        <v>153</v>
      </c>
      <c r="D65" s="19" t="s">
        <v>238</v>
      </c>
      <c r="E65" s="24">
        <v>0</v>
      </c>
      <c r="F65" s="34">
        <f t="shared" si="4"/>
        <v>0</v>
      </c>
      <c r="G65" s="24">
        <v>2.4</v>
      </c>
      <c r="H65" s="34">
        <f t="shared" si="1"/>
        <v>6</v>
      </c>
      <c r="I65" s="25">
        <v>30.01</v>
      </c>
      <c r="J65" s="25">
        <v>30.01</v>
      </c>
      <c r="K65" s="26">
        <v>0</v>
      </c>
      <c r="L65" s="35">
        <f t="shared" si="2"/>
        <v>0</v>
      </c>
      <c r="M65" s="24">
        <v>8.8000000000000007</v>
      </c>
      <c r="N65" s="34">
        <f t="shared" si="3"/>
        <v>22</v>
      </c>
      <c r="O65" s="57">
        <v>45367</v>
      </c>
      <c r="P65" s="57">
        <v>45371</v>
      </c>
    </row>
    <row r="66" spans="1:16" ht="63.95" customHeight="1" x14ac:dyDescent="0.25">
      <c r="A66" s="18">
        <v>58</v>
      </c>
      <c r="B66" s="19" t="s">
        <v>64</v>
      </c>
      <c r="C66" s="19" t="s">
        <v>65</v>
      </c>
      <c r="D66" s="19" t="s">
        <v>239</v>
      </c>
      <c r="E66" s="24">
        <v>15.2</v>
      </c>
      <c r="F66" s="34">
        <f t="shared" si="4"/>
        <v>38</v>
      </c>
      <c r="G66" s="24">
        <v>6</v>
      </c>
      <c r="H66" s="34">
        <f t="shared" si="1"/>
        <v>15</v>
      </c>
      <c r="I66" s="25">
        <v>27.01</v>
      </c>
      <c r="J66" s="25">
        <v>29.01</v>
      </c>
      <c r="K66" s="26">
        <v>57.6</v>
      </c>
      <c r="L66" s="35">
        <f t="shared" si="2"/>
        <v>144</v>
      </c>
      <c r="M66" s="24">
        <v>24</v>
      </c>
      <c r="N66" s="34">
        <f t="shared" si="3"/>
        <v>60</v>
      </c>
      <c r="O66" s="57">
        <v>45367</v>
      </c>
      <c r="P66" s="57">
        <v>45371</v>
      </c>
    </row>
    <row r="67" spans="1:16" ht="63.95" customHeight="1" x14ac:dyDescent="0.25">
      <c r="A67" s="18">
        <v>59</v>
      </c>
      <c r="B67" s="19" t="s">
        <v>154</v>
      </c>
      <c r="C67" s="19" t="s">
        <v>155</v>
      </c>
      <c r="D67" s="19" t="s">
        <v>240</v>
      </c>
      <c r="E67" s="24">
        <v>51.6</v>
      </c>
      <c r="F67" s="34">
        <f t="shared" si="4"/>
        <v>129</v>
      </c>
      <c r="G67" s="24">
        <v>7.6</v>
      </c>
      <c r="H67" s="34">
        <f t="shared" si="1"/>
        <v>19</v>
      </c>
      <c r="I67" s="25">
        <v>27.01</v>
      </c>
      <c r="J67" s="25">
        <v>30.01</v>
      </c>
      <c r="K67" s="26">
        <v>198.8</v>
      </c>
      <c r="L67" s="35">
        <f t="shared" si="2"/>
        <v>497</v>
      </c>
      <c r="M67" s="24">
        <v>30</v>
      </c>
      <c r="N67" s="34">
        <f t="shared" si="3"/>
        <v>75</v>
      </c>
      <c r="O67" s="57">
        <v>45367</v>
      </c>
      <c r="P67" s="57">
        <v>45371</v>
      </c>
    </row>
    <row r="68" spans="1:16" ht="63.95" customHeight="1" x14ac:dyDescent="0.25">
      <c r="A68" s="18">
        <v>60</v>
      </c>
      <c r="B68" s="19" t="s">
        <v>66</v>
      </c>
      <c r="C68" s="19" t="s">
        <v>67</v>
      </c>
      <c r="D68" s="19" t="s">
        <v>241</v>
      </c>
      <c r="E68" s="24">
        <v>4</v>
      </c>
      <c r="F68" s="34">
        <f t="shared" si="4"/>
        <v>10</v>
      </c>
      <c r="G68" s="24">
        <v>0</v>
      </c>
      <c r="H68" s="34">
        <f t="shared" si="1"/>
        <v>0</v>
      </c>
      <c r="I68" s="25">
        <v>1.02</v>
      </c>
      <c r="J68" s="25">
        <v>5.0199999999999996</v>
      </c>
      <c r="K68" s="26">
        <v>16</v>
      </c>
      <c r="L68" s="35">
        <f t="shared" si="2"/>
        <v>40</v>
      </c>
      <c r="M68" s="24">
        <v>0</v>
      </c>
      <c r="N68" s="34">
        <f t="shared" si="3"/>
        <v>0</v>
      </c>
      <c r="O68" s="57">
        <v>45367</v>
      </c>
      <c r="P68" s="57">
        <v>45371</v>
      </c>
    </row>
    <row r="69" spans="1:16" ht="63.95" customHeight="1" x14ac:dyDescent="0.25">
      <c r="A69" s="18">
        <v>61</v>
      </c>
      <c r="B69" s="19" t="s">
        <v>156</v>
      </c>
      <c r="C69" s="19" t="s">
        <v>157</v>
      </c>
      <c r="D69" s="19" t="s">
        <v>242</v>
      </c>
      <c r="E69" s="24">
        <v>43.2</v>
      </c>
      <c r="F69" s="34">
        <f t="shared" si="4"/>
        <v>108</v>
      </c>
      <c r="G69" s="24">
        <v>0</v>
      </c>
      <c r="H69" s="34">
        <f t="shared" si="1"/>
        <v>0</v>
      </c>
      <c r="I69" s="25">
        <v>31.01</v>
      </c>
      <c r="J69" s="25">
        <v>2.02</v>
      </c>
      <c r="K69" s="26">
        <v>166.8</v>
      </c>
      <c r="L69" s="35">
        <f t="shared" si="2"/>
        <v>417</v>
      </c>
      <c r="M69" s="24">
        <v>0</v>
      </c>
      <c r="N69" s="34">
        <f t="shared" si="3"/>
        <v>0</v>
      </c>
      <c r="O69" s="57">
        <v>45367</v>
      </c>
      <c r="P69" s="57">
        <v>45371</v>
      </c>
    </row>
    <row r="70" spans="1:16" ht="63.95" customHeight="1" x14ac:dyDescent="0.25">
      <c r="A70" s="18">
        <v>62</v>
      </c>
      <c r="B70" s="19" t="s">
        <v>158</v>
      </c>
      <c r="C70" s="19" t="s">
        <v>159</v>
      </c>
      <c r="D70" s="19" t="s">
        <v>243</v>
      </c>
      <c r="E70" s="24">
        <v>10.8</v>
      </c>
      <c r="F70" s="34">
        <f t="shared" si="4"/>
        <v>27</v>
      </c>
      <c r="G70" s="24">
        <v>1.6</v>
      </c>
      <c r="H70" s="34">
        <f t="shared" si="1"/>
        <v>4</v>
      </c>
      <c r="I70" s="25">
        <v>29.01</v>
      </c>
      <c r="J70" s="25">
        <v>30.01</v>
      </c>
      <c r="K70" s="26">
        <v>41.2</v>
      </c>
      <c r="L70" s="35">
        <f t="shared" si="2"/>
        <v>103</v>
      </c>
      <c r="M70" s="24">
        <v>5.6</v>
      </c>
      <c r="N70" s="34">
        <f t="shared" si="3"/>
        <v>13.999999999999998</v>
      </c>
      <c r="O70" s="57">
        <v>45367</v>
      </c>
      <c r="P70" s="57">
        <v>45371</v>
      </c>
    </row>
    <row r="71" spans="1:16" ht="63.95" customHeight="1" x14ac:dyDescent="0.25">
      <c r="A71" s="18">
        <v>63</v>
      </c>
      <c r="B71" s="19" t="s">
        <v>68</v>
      </c>
      <c r="C71" s="19" t="s">
        <v>69</v>
      </c>
      <c r="D71" s="19" t="s">
        <v>244</v>
      </c>
      <c r="E71" s="24">
        <v>8.8000000000000007</v>
      </c>
      <c r="F71" s="34">
        <f t="shared" si="4"/>
        <v>22</v>
      </c>
      <c r="G71" s="24">
        <v>2.4</v>
      </c>
      <c r="H71" s="34">
        <f t="shared" si="1"/>
        <v>6</v>
      </c>
      <c r="I71" s="25">
        <v>27.01</v>
      </c>
      <c r="J71" s="25">
        <v>29.01</v>
      </c>
      <c r="K71" s="26">
        <v>33.200000000000003</v>
      </c>
      <c r="L71" s="35">
        <f t="shared" si="2"/>
        <v>83</v>
      </c>
      <c r="M71" s="24">
        <v>8.8000000000000007</v>
      </c>
      <c r="N71" s="34">
        <f t="shared" si="3"/>
        <v>22</v>
      </c>
      <c r="O71" s="57">
        <v>45367</v>
      </c>
      <c r="P71" s="57">
        <v>45371</v>
      </c>
    </row>
    <row r="72" spans="1:16" ht="63.95" customHeight="1" x14ac:dyDescent="0.25">
      <c r="A72" s="18">
        <v>64</v>
      </c>
      <c r="B72" s="19" t="s">
        <v>160</v>
      </c>
      <c r="C72" s="19" t="s">
        <v>161</v>
      </c>
      <c r="D72" s="19" t="s">
        <v>245</v>
      </c>
      <c r="E72" s="24">
        <v>9.1999999999999993</v>
      </c>
      <c r="F72" s="34">
        <f t="shared" si="4"/>
        <v>23</v>
      </c>
      <c r="G72" s="24">
        <v>0</v>
      </c>
      <c r="H72" s="34">
        <f t="shared" si="1"/>
        <v>0</v>
      </c>
      <c r="I72" s="25">
        <v>25.01</v>
      </c>
      <c r="J72" s="25">
        <v>26.01</v>
      </c>
      <c r="K72" s="26">
        <v>34.799999999999997</v>
      </c>
      <c r="L72" s="35">
        <f t="shared" si="2"/>
        <v>86.999999999999986</v>
      </c>
      <c r="M72" s="24">
        <v>0</v>
      </c>
      <c r="N72" s="34">
        <f t="shared" si="3"/>
        <v>0</v>
      </c>
      <c r="O72" s="57">
        <v>45367</v>
      </c>
      <c r="P72" s="57">
        <v>45371</v>
      </c>
    </row>
    <row r="73" spans="1:16" ht="63.95" customHeight="1" x14ac:dyDescent="0.25">
      <c r="A73" s="18">
        <v>65</v>
      </c>
      <c r="B73" s="19" t="s">
        <v>162</v>
      </c>
      <c r="C73" s="19" t="s">
        <v>163</v>
      </c>
      <c r="D73" s="19" t="s">
        <v>246</v>
      </c>
      <c r="E73" s="24">
        <v>6.4</v>
      </c>
      <c r="F73" s="34">
        <f t="shared" si="4"/>
        <v>16</v>
      </c>
      <c r="G73" s="24">
        <v>1.2</v>
      </c>
      <c r="H73" s="34">
        <f t="shared" si="1"/>
        <v>3</v>
      </c>
      <c r="I73" s="25">
        <v>25.01</v>
      </c>
      <c r="J73" s="25">
        <v>25.01</v>
      </c>
      <c r="K73" s="26">
        <v>24.8</v>
      </c>
      <c r="L73" s="35">
        <f t="shared" si="2"/>
        <v>62</v>
      </c>
      <c r="M73" s="24">
        <v>5.2</v>
      </c>
      <c r="N73" s="34">
        <f t="shared" si="3"/>
        <v>13</v>
      </c>
      <c r="O73" s="57">
        <v>45367</v>
      </c>
      <c r="P73" s="57">
        <v>45371</v>
      </c>
    </row>
    <row r="74" spans="1:16" ht="63.95" customHeight="1" x14ac:dyDescent="0.25">
      <c r="A74" s="18">
        <v>66</v>
      </c>
      <c r="B74" s="19" t="s">
        <v>70</v>
      </c>
      <c r="C74" s="19" t="s">
        <v>71</v>
      </c>
      <c r="D74" s="19" t="s">
        <v>213</v>
      </c>
      <c r="E74" s="24">
        <v>27.6</v>
      </c>
      <c r="F74" s="34">
        <f t="shared" ref="F74:F89" si="5">E74*2.5</f>
        <v>69</v>
      </c>
      <c r="G74" s="24">
        <v>0.4</v>
      </c>
      <c r="H74" s="34">
        <f t="shared" ref="H74:H89" si="6">G74*2.5</f>
        <v>1</v>
      </c>
      <c r="I74" s="25">
        <v>1.02</v>
      </c>
      <c r="J74" s="25">
        <v>5.0199999999999996</v>
      </c>
      <c r="K74" s="26">
        <v>106</v>
      </c>
      <c r="L74" s="35">
        <f t="shared" ref="L74:L88" si="7">K74/0.4</f>
        <v>265</v>
      </c>
      <c r="M74" s="24">
        <v>1.2</v>
      </c>
      <c r="N74" s="34">
        <f t="shared" ref="N74:N88" si="8">M74/0.4</f>
        <v>2.9999999999999996</v>
      </c>
      <c r="O74" s="57">
        <v>45367</v>
      </c>
      <c r="P74" s="57">
        <v>45371</v>
      </c>
    </row>
    <row r="75" spans="1:16" ht="63.95" customHeight="1" x14ac:dyDescent="0.25">
      <c r="A75" s="18">
        <v>67</v>
      </c>
      <c r="B75" s="19" t="s">
        <v>72</v>
      </c>
      <c r="C75" s="19" t="s">
        <v>73</v>
      </c>
      <c r="D75" s="19" t="s">
        <v>212</v>
      </c>
      <c r="E75" s="24">
        <v>6.8</v>
      </c>
      <c r="F75" s="34">
        <f t="shared" si="5"/>
        <v>17</v>
      </c>
      <c r="G75" s="24">
        <v>0.8</v>
      </c>
      <c r="H75" s="34">
        <f t="shared" si="6"/>
        <v>2</v>
      </c>
      <c r="I75" s="25">
        <v>29.01</v>
      </c>
      <c r="J75" s="25">
        <v>29.01</v>
      </c>
      <c r="K75" s="26">
        <v>25.2</v>
      </c>
      <c r="L75" s="35">
        <f t="shared" si="7"/>
        <v>62.999999999999993</v>
      </c>
      <c r="M75" s="24">
        <v>2.8</v>
      </c>
      <c r="N75" s="34">
        <f t="shared" si="8"/>
        <v>6.9999999999999991</v>
      </c>
      <c r="O75" s="57">
        <v>45367</v>
      </c>
      <c r="P75" s="57">
        <v>45371</v>
      </c>
    </row>
    <row r="76" spans="1:16" ht="63.95" customHeight="1" x14ac:dyDescent="0.25">
      <c r="A76" s="18">
        <v>68</v>
      </c>
      <c r="B76" s="19" t="s">
        <v>74</v>
      </c>
      <c r="C76" s="19" t="s">
        <v>46</v>
      </c>
      <c r="D76" s="19" t="s">
        <v>211</v>
      </c>
      <c r="E76" s="24">
        <v>13.6</v>
      </c>
      <c r="F76" s="34">
        <f t="shared" si="5"/>
        <v>34</v>
      </c>
      <c r="G76" s="24">
        <v>1.2</v>
      </c>
      <c r="H76" s="34">
        <f t="shared" si="6"/>
        <v>3</v>
      </c>
      <c r="I76" s="25">
        <v>1.02</v>
      </c>
      <c r="J76" s="25">
        <v>5.0199999999999996</v>
      </c>
      <c r="K76" s="26">
        <v>52.4</v>
      </c>
      <c r="L76" s="35">
        <f t="shared" si="7"/>
        <v>131</v>
      </c>
      <c r="M76" s="24">
        <v>4</v>
      </c>
      <c r="N76" s="34">
        <f t="shared" si="8"/>
        <v>10</v>
      </c>
      <c r="O76" s="57">
        <v>45367</v>
      </c>
      <c r="P76" s="57">
        <v>45371</v>
      </c>
    </row>
    <row r="77" spans="1:16" ht="63.95" customHeight="1" x14ac:dyDescent="0.25">
      <c r="A77" s="18">
        <v>69</v>
      </c>
      <c r="B77" s="19" t="s">
        <v>164</v>
      </c>
      <c r="C77" s="19" t="s">
        <v>165</v>
      </c>
      <c r="D77" s="19" t="s">
        <v>210</v>
      </c>
      <c r="E77" s="24">
        <v>23.6</v>
      </c>
      <c r="F77" s="34">
        <f t="shared" si="5"/>
        <v>59</v>
      </c>
      <c r="G77" s="24">
        <v>1.2</v>
      </c>
      <c r="H77" s="34">
        <f t="shared" si="6"/>
        <v>3</v>
      </c>
      <c r="I77" s="25">
        <v>27.01</v>
      </c>
      <c r="J77" s="25">
        <v>30.01</v>
      </c>
      <c r="K77" s="26">
        <v>90.8</v>
      </c>
      <c r="L77" s="35">
        <f t="shared" si="7"/>
        <v>226.99999999999997</v>
      </c>
      <c r="M77" s="24">
        <v>4</v>
      </c>
      <c r="N77" s="34">
        <f t="shared" si="8"/>
        <v>10</v>
      </c>
      <c r="O77" s="57">
        <v>45367</v>
      </c>
      <c r="P77" s="57">
        <v>45371</v>
      </c>
    </row>
    <row r="78" spans="1:16" ht="63.95" customHeight="1" x14ac:dyDescent="0.25">
      <c r="A78" s="18">
        <v>70</v>
      </c>
      <c r="B78" s="19" t="s">
        <v>75</v>
      </c>
      <c r="C78" s="19" t="s">
        <v>76</v>
      </c>
      <c r="D78" s="19" t="s">
        <v>209</v>
      </c>
      <c r="E78" s="24">
        <v>8.8000000000000007</v>
      </c>
      <c r="F78" s="34">
        <f t="shared" si="5"/>
        <v>22</v>
      </c>
      <c r="G78" s="24">
        <v>1.6</v>
      </c>
      <c r="H78" s="34">
        <f t="shared" si="6"/>
        <v>4</v>
      </c>
      <c r="I78" s="25">
        <v>1.02</v>
      </c>
      <c r="J78" s="25">
        <v>5.0199999999999996</v>
      </c>
      <c r="K78" s="26">
        <v>34</v>
      </c>
      <c r="L78" s="35">
        <f t="shared" si="7"/>
        <v>85</v>
      </c>
      <c r="M78" s="24">
        <v>6.8</v>
      </c>
      <c r="N78" s="34">
        <f t="shared" si="8"/>
        <v>17</v>
      </c>
      <c r="O78" s="57">
        <v>45367</v>
      </c>
      <c r="P78" s="57">
        <v>45371</v>
      </c>
    </row>
    <row r="79" spans="1:16" ht="63.95" customHeight="1" x14ac:dyDescent="0.25">
      <c r="A79" s="18">
        <v>71</v>
      </c>
      <c r="B79" s="19" t="s">
        <v>77</v>
      </c>
      <c r="C79" s="19" t="s">
        <v>78</v>
      </c>
      <c r="D79" s="19" t="s">
        <v>79</v>
      </c>
      <c r="E79" s="24">
        <v>6</v>
      </c>
      <c r="F79" s="34">
        <f t="shared" si="5"/>
        <v>15</v>
      </c>
      <c r="G79" s="24">
        <v>2.8</v>
      </c>
      <c r="H79" s="34">
        <f t="shared" si="6"/>
        <v>7</v>
      </c>
      <c r="I79" s="25">
        <v>30.01</v>
      </c>
      <c r="J79" s="25">
        <v>1.02</v>
      </c>
      <c r="K79" s="26">
        <v>22.4</v>
      </c>
      <c r="L79" s="35">
        <f t="shared" si="7"/>
        <v>55.999999999999993</v>
      </c>
      <c r="M79" s="24">
        <v>10.8</v>
      </c>
      <c r="N79" s="34">
        <f t="shared" si="8"/>
        <v>27</v>
      </c>
      <c r="O79" s="57">
        <v>45367</v>
      </c>
      <c r="P79" s="57">
        <v>45371</v>
      </c>
    </row>
    <row r="80" spans="1:16" ht="63.95" customHeight="1" x14ac:dyDescent="0.25">
      <c r="A80" s="18">
        <v>72</v>
      </c>
      <c r="B80" s="19" t="s">
        <v>166</v>
      </c>
      <c r="C80" s="19" t="s">
        <v>167</v>
      </c>
      <c r="D80" s="19" t="s">
        <v>208</v>
      </c>
      <c r="E80" s="24">
        <v>2</v>
      </c>
      <c r="F80" s="34">
        <f t="shared" si="5"/>
        <v>5</v>
      </c>
      <c r="G80" s="24">
        <v>0.4</v>
      </c>
      <c r="H80" s="34">
        <f t="shared" si="6"/>
        <v>1</v>
      </c>
      <c r="I80" s="25">
        <v>27.01</v>
      </c>
      <c r="J80" s="25">
        <v>29.01</v>
      </c>
      <c r="K80" s="26">
        <v>8</v>
      </c>
      <c r="L80" s="35">
        <f t="shared" si="7"/>
        <v>20</v>
      </c>
      <c r="M80" s="24">
        <v>0.8</v>
      </c>
      <c r="N80" s="34">
        <f t="shared" si="8"/>
        <v>2</v>
      </c>
      <c r="O80" s="57">
        <v>45367</v>
      </c>
      <c r="P80" s="57">
        <v>45371</v>
      </c>
    </row>
    <row r="81" spans="1:20" ht="63.95" customHeight="1" x14ac:dyDescent="0.25">
      <c r="A81" s="18">
        <v>73</v>
      </c>
      <c r="B81" s="19" t="s">
        <v>80</v>
      </c>
      <c r="C81" s="19" t="s">
        <v>81</v>
      </c>
      <c r="D81" s="19" t="s">
        <v>207</v>
      </c>
      <c r="E81" s="24">
        <v>20.8</v>
      </c>
      <c r="F81" s="34">
        <f t="shared" si="5"/>
        <v>52</v>
      </c>
      <c r="G81" s="24">
        <v>4.4000000000000004</v>
      </c>
      <c r="H81" s="34">
        <f t="shared" si="6"/>
        <v>11</v>
      </c>
      <c r="I81" s="25">
        <v>30.01</v>
      </c>
      <c r="J81" s="25">
        <v>1.02</v>
      </c>
      <c r="K81" s="26">
        <v>80.8</v>
      </c>
      <c r="L81" s="35">
        <f t="shared" si="7"/>
        <v>201.99999999999997</v>
      </c>
      <c r="M81" s="24">
        <v>17.600000000000001</v>
      </c>
      <c r="N81" s="34">
        <f t="shared" si="8"/>
        <v>44</v>
      </c>
      <c r="O81" s="57">
        <v>45367</v>
      </c>
      <c r="P81" s="57">
        <v>45371</v>
      </c>
    </row>
    <row r="82" spans="1:20" ht="63.95" customHeight="1" x14ac:dyDescent="0.25">
      <c r="A82" s="18">
        <v>74</v>
      </c>
      <c r="B82" s="19" t="s">
        <v>82</v>
      </c>
      <c r="C82" s="19" t="s">
        <v>83</v>
      </c>
      <c r="D82" s="19" t="s">
        <v>206</v>
      </c>
      <c r="E82" s="24">
        <v>28</v>
      </c>
      <c r="F82" s="34">
        <f t="shared" si="5"/>
        <v>70</v>
      </c>
      <c r="G82" s="24">
        <v>1.2</v>
      </c>
      <c r="H82" s="34">
        <f t="shared" si="6"/>
        <v>3</v>
      </c>
      <c r="I82" s="25">
        <v>27.01</v>
      </c>
      <c r="J82" s="25">
        <v>29.01</v>
      </c>
      <c r="K82" s="26">
        <v>107.2</v>
      </c>
      <c r="L82" s="35">
        <f t="shared" si="7"/>
        <v>268</v>
      </c>
      <c r="M82" s="24">
        <v>4.4000000000000004</v>
      </c>
      <c r="N82" s="34">
        <f t="shared" si="8"/>
        <v>11</v>
      </c>
      <c r="O82" s="57">
        <v>45367</v>
      </c>
      <c r="P82" s="57">
        <v>45371</v>
      </c>
    </row>
    <row r="83" spans="1:20" ht="63.95" customHeight="1" x14ac:dyDescent="0.25">
      <c r="A83" s="18">
        <v>75</v>
      </c>
      <c r="B83" s="19" t="s">
        <v>168</v>
      </c>
      <c r="C83" s="19" t="s">
        <v>169</v>
      </c>
      <c r="D83" s="19" t="s">
        <v>170</v>
      </c>
      <c r="E83" s="24">
        <v>22</v>
      </c>
      <c r="F83" s="34">
        <f t="shared" si="5"/>
        <v>55</v>
      </c>
      <c r="G83" s="24">
        <v>0</v>
      </c>
      <c r="H83" s="34">
        <f t="shared" si="6"/>
        <v>0</v>
      </c>
      <c r="I83" s="25">
        <v>27.01</v>
      </c>
      <c r="J83" s="25">
        <v>30.01</v>
      </c>
      <c r="K83" s="26">
        <v>83.6</v>
      </c>
      <c r="L83" s="35">
        <f t="shared" si="7"/>
        <v>208.99999999999997</v>
      </c>
      <c r="M83" s="24">
        <v>0</v>
      </c>
      <c r="N83" s="34">
        <f t="shared" si="8"/>
        <v>0</v>
      </c>
      <c r="O83" s="57">
        <v>45367</v>
      </c>
      <c r="P83" s="57">
        <v>45371</v>
      </c>
    </row>
    <row r="84" spans="1:20" ht="63.95" customHeight="1" x14ac:dyDescent="0.25">
      <c r="A84" s="18">
        <v>76</v>
      </c>
      <c r="B84" s="19" t="s">
        <v>171</v>
      </c>
      <c r="C84" s="19" t="s">
        <v>172</v>
      </c>
      <c r="D84" s="19" t="s">
        <v>205</v>
      </c>
      <c r="E84" s="24">
        <v>2</v>
      </c>
      <c r="F84" s="34">
        <f t="shared" si="5"/>
        <v>5</v>
      </c>
      <c r="G84" s="24">
        <v>0</v>
      </c>
      <c r="H84" s="34">
        <f t="shared" si="6"/>
        <v>0</v>
      </c>
      <c r="I84" s="25">
        <v>29.01</v>
      </c>
      <c r="J84" s="25">
        <v>1.02</v>
      </c>
      <c r="K84" s="26">
        <v>8</v>
      </c>
      <c r="L84" s="35">
        <f t="shared" si="7"/>
        <v>20</v>
      </c>
      <c r="M84" s="24">
        <v>0</v>
      </c>
      <c r="N84" s="34">
        <f t="shared" si="8"/>
        <v>0</v>
      </c>
      <c r="O84" s="57">
        <v>45367</v>
      </c>
      <c r="P84" s="57">
        <v>45371</v>
      </c>
    </row>
    <row r="85" spans="1:20" ht="63.95" customHeight="1" x14ac:dyDescent="0.25">
      <c r="A85" s="18">
        <v>77</v>
      </c>
      <c r="B85" s="19" t="s">
        <v>173</v>
      </c>
      <c r="C85" s="19" t="s">
        <v>174</v>
      </c>
      <c r="D85" s="19" t="s">
        <v>204</v>
      </c>
      <c r="E85" s="24">
        <v>6.8</v>
      </c>
      <c r="F85" s="34">
        <f t="shared" si="5"/>
        <v>17</v>
      </c>
      <c r="G85" s="24">
        <v>0</v>
      </c>
      <c r="H85" s="34">
        <f t="shared" si="6"/>
        <v>0</v>
      </c>
      <c r="I85" s="25">
        <v>29.01</v>
      </c>
      <c r="J85" s="25">
        <v>1.02</v>
      </c>
      <c r="K85" s="26">
        <v>26</v>
      </c>
      <c r="L85" s="35">
        <f t="shared" si="7"/>
        <v>65</v>
      </c>
      <c r="M85" s="24">
        <v>0</v>
      </c>
      <c r="N85" s="34">
        <f t="shared" si="8"/>
        <v>0</v>
      </c>
      <c r="O85" s="57">
        <v>45367</v>
      </c>
      <c r="P85" s="57">
        <v>45371</v>
      </c>
    </row>
    <row r="86" spans="1:20" ht="63.95" customHeight="1" x14ac:dyDescent="0.25">
      <c r="A86" s="18">
        <v>78</v>
      </c>
      <c r="B86" s="19" t="s">
        <v>84</v>
      </c>
      <c r="C86" s="19" t="s">
        <v>85</v>
      </c>
      <c r="D86" s="19" t="s">
        <v>203</v>
      </c>
      <c r="E86" s="24">
        <v>6.4</v>
      </c>
      <c r="F86" s="34">
        <f t="shared" si="5"/>
        <v>16</v>
      </c>
      <c r="G86" s="24">
        <v>2</v>
      </c>
      <c r="H86" s="34">
        <f t="shared" si="6"/>
        <v>5</v>
      </c>
      <c r="I86" s="25">
        <v>29.01</v>
      </c>
      <c r="J86" s="25">
        <v>29.01</v>
      </c>
      <c r="K86" s="26">
        <v>24.8</v>
      </c>
      <c r="L86" s="35">
        <f t="shared" si="7"/>
        <v>62</v>
      </c>
      <c r="M86" s="24">
        <v>7.2</v>
      </c>
      <c r="N86" s="34">
        <f t="shared" si="8"/>
        <v>18</v>
      </c>
      <c r="O86" s="57">
        <v>45367</v>
      </c>
      <c r="P86" s="57">
        <v>45371</v>
      </c>
    </row>
    <row r="87" spans="1:20" ht="63.95" customHeight="1" x14ac:dyDescent="0.25">
      <c r="A87" s="18">
        <v>79</v>
      </c>
      <c r="B87" s="19" t="s">
        <v>86</v>
      </c>
      <c r="C87" s="19" t="s">
        <v>87</v>
      </c>
      <c r="D87" s="19" t="s">
        <v>90</v>
      </c>
      <c r="E87" s="24">
        <v>166</v>
      </c>
      <c r="F87" s="34">
        <f t="shared" si="5"/>
        <v>415</v>
      </c>
      <c r="G87" s="24">
        <v>25.6</v>
      </c>
      <c r="H87" s="34">
        <f t="shared" si="6"/>
        <v>64</v>
      </c>
      <c r="I87" s="25">
        <v>26.01</v>
      </c>
      <c r="J87" s="25">
        <v>26.01</v>
      </c>
      <c r="K87" s="26">
        <v>636.4</v>
      </c>
      <c r="L87" s="35">
        <f t="shared" si="7"/>
        <v>1590.9999999999998</v>
      </c>
      <c r="M87" s="24">
        <v>98</v>
      </c>
      <c r="N87" s="34">
        <f t="shared" si="8"/>
        <v>245</v>
      </c>
      <c r="O87" s="57">
        <v>45367</v>
      </c>
      <c r="P87" s="57">
        <v>45371</v>
      </c>
    </row>
    <row r="88" spans="1:20" ht="63.95" customHeight="1" x14ac:dyDescent="0.25">
      <c r="A88" s="18">
        <v>80</v>
      </c>
      <c r="B88" s="19" t="s">
        <v>175</v>
      </c>
      <c r="C88" s="19" t="s">
        <v>176</v>
      </c>
      <c r="D88" s="19" t="s">
        <v>202</v>
      </c>
      <c r="E88" s="24">
        <v>114</v>
      </c>
      <c r="F88" s="34">
        <f t="shared" si="5"/>
        <v>285</v>
      </c>
      <c r="G88" s="24">
        <v>9.6</v>
      </c>
      <c r="H88" s="34">
        <f t="shared" si="6"/>
        <v>24</v>
      </c>
      <c r="I88" s="25">
        <v>24.01</v>
      </c>
      <c r="J88" s="25">
        <v>25.01</v>
      </c>
      <c r="K88" s="26">
        <v>437.2</v>
      </c>
      <c r="L88" s="35">
        <f t="shared" si="7"/>
        <v>1093</v>
      </c>
      <c r="M88" s="24">
        <v>36</v>
      </c>
      <c r="N88" s="34">
        <f t="shared" si="8"/>
        <v>90</v>
      </c>
      <c r="O88" s="57">
        <v>45367</v>
      </c>
      <c r="P88" s="57">
        <v>45371</v>
      </c>
    </row>
    <row r="89" spans="1:20" x14ac:dyDescent="0.25">
      <c r="A89" s="45" t="s">
        <v>177</v>
      </c>
      <c r="B89" s="45"/>
      <c r="C89" s="45"/>
      <c r="D89" s="45"/>
      <c r="E89" s="24">
        <v>1141.5999999999999</v>
      </c>
      <c r="F89" s="34">
        <f t="shared" si="5"/>
        <v>2854</v>
      </c>
      <c r="G89" s="24">
        <v>186.8</v>
      </c>
      <c r="H89" s="34">
        <f t="shared" si="6"/>
        <v>467</v>
      </c>
      <c r="I89" s="25"/>
      <c r="J89" s="25"/>
      <c r="K89" s="26">
        <v>4385.6000000000004</v>
      </c>
      <c r="L89" s="35">
        <f t="shared" ref="L89" si="9">K89*2.5</f>
        <v>10964</v>
      </c>
      <c r="M89" s="24">
        <v>715.6</v>
      </c>
      <c r="N89" s="34">
        <f t="shared" ref="N89" si="10">M89*2.5</f>
        <v>1789</v>
      </c>
    </row>
    <row r="90" spans="1:20" s="16" customFormat="1" x14ac:dyDescent="0.25">
      <c r="A90" s="46" t="s">
        <v>247</v>
      </c>
      <c r="B90" s="46"/>
      <c r="C90" s="46"/>
      <c r="D90" s="46"/>
      <c r="E90" s="27"/>
      <c r="F90" s="27"/>
      <c r="G90" s="27">
        <f>E89+G89</f>
        <v>1328.3999999999999</v>
      </c>
      <c r="H90" s="27">
        <f>F89+H89</f>
        <v>3321</v>
      </c>
      <c r="I90" s="28"/>
      <c r="J90" s="28"/>
      <c r="K90" s="29"/>
      <c r="L90" s="29"/>
      <c r="M90" s="27"/>
      <c r="N90" s="29"/>
      <c r="O90" s="56"/>
      <c r="P90" s="56"/>
      <c r="Q90" s="14"/>
      <c r="R90" s="14"/>
      <c r="S90" s="14"/>
      <c r="T90" s="15"/>
    </row>
    <row r="91" spans="1:20" x14ac:dyDescent="0.25">
      <c r="A91" s="47" t="s">
        <v>248</v>
      </c>
      <c r="B91" s="47"/>
      <c r="C91" s="47"/>
      <c r="D91" s="47"/>
      <c r="E91" s="24"/>
      <c r="F91" s="34"/>
      <c r="G91" s="24"/>
      <c r="H91" s="34"/>
      <c r="I91" s="25"/>
      <c r="J91" s="25"/>
      <c r="K91" s="26"/>
      <c r="L91" s="35"/>
      <c r="M91" s="27">
        <f>K89+M89</f>
        <v>5101.2000000000007</v>
      </c>
      <c r="N91" s="29">
        <f>L89+N89</f>
        <v>12753</v>
      </c>
    </row>
    <row r="92" spans="1:20" x14ac:dyDescent="0.25">
      <c r="A92" s="47" t="s">
        <v>251</v>
      </c>
      <c r="B92" s="47"/>
      <c r="C92" s="47"/>
      <c r="D92" s="47"/>
      <c r="E92" s="31"/>
      <c r="F92" s="35"/>
      <c r="G92" s="32"/>
      <c r="H92" s="35"/>
      <c r="I92" s="33"/>
      <c r="J92" s="33"/>
      <c r="K92" s="32"/>
      <c r="L92" s="35"/>
      <c r="M92" s="31">
        <f>M91+G90</f>
        <v>6429.6</v>
      </c>
      <c r="N92" s="35">
        <f>N91+H90</f>
        <v>16074</v>
      </c>
    </row>
    <row r="93" spans="1:20" x14ac:dyDescent="0.25">
      <c r="F93" s="13"/>
      <c r="H93" s="13"/>
      <c r="L93" s="13"/>
      <c r="N93" s="13"/>
    </row>
    <row r="94" spans="1:20" x14ac:dyDescent="0.25">
      <c r="F94" s="13"/>
      <c r="H94" s="13"/>
      <c r="L94" s="13"/>
      <c r="N94" s="13"/>
    </row>
    <row r="95" spans="1:20" x14ac:dyDescent="0.25">
      <c r="F95" s="13"/>
      <c r="H95" s="13"/>
      <c r="L95" s="13"/>
      <c r="N95" s="13"/>
    </row>
    <row r="96" spans="1:20" x14ac:dyDescent="0.25">
      <c r="F96" s="13"/>
      <c r="H96" s="13"/>
      <c r="L96" s="13"/>
      <c r="N96" s="13"/>
    </row>
    <row r="97" spans="6:14" x14ac:dyDescent="0.25">
      <c r="F97" s="13"/>
      <c r="H97" s="13"/>
      <c r="L97" s="13"/>
      <c r="N97" s="13"/>
    </row>
    <row r="98" spans="6:14" x14ac:dyDescent="0.25">
      <c r="F98" s="13"/>
      <c r="H98" s="13"/>
      <c r="L98" s="13"/>
      <c r="N98" s="13"/>
    </row>
    <row r="99" spans="6:14" x14ac:dyDescent="0.25">
      <c r="F99" s="13"/>
      <c r="H99" s="13"/>
      <c r="L99" s="13"/>
      <c r="N99" s="13"/>
    </row>
    <row r="100" spans="6:14" x14ac:dyDescent="0.25">
      <c r="F100" s="13"/>
      <c r="H100" s="13"/>
      <c r="L100" s="13"/>
      <c r="N100" s="13"/>
    </row>
    <row r="101" spans="6:14" x14ac:dyDescent="0.25">
      <c r="F101" s="13"/>
      <c r="H101" s="13"/>
      <c r="L101" s="13"/>
      <c r="N101" s="13"/>
    </row>
    <row r="102" spans="6:14" x14ac:dyDescent="0.25">
      <c r="F102" s="13"/>
      <c r="H102" s="13"/>
      <c r="L102" s="13"/>
      <c r="N102" s="13"/>
    </row>
    <row r="103" spans="6:14" x14ac:dyDescent="0.25">
      <c r="F103" s="13"/>
      <c r="H103" s="13"/>
      <c r="L103" s="13"/>
      <c r="N103" s="13"/>
    </row>
    <row r="104" spans="6:14" x14ac:dyDescent="0.25">
      <c r="F104" s="13"/>
      <c r="H104" s="13"/>
      <c r="L104" s="13"/>
      <c r="N104" s="13"/>
    </row>
    <row r="105" spans="6:14" x14ac:dyDescent="0.25">
      <c r="F105" s="13"/>
      <c r="H105" s="13"/>
      <c r="L105" s="13"/>
      <c r="N105" s="13"/>
    </row>
    <row r="106" spans="6:14" x14ac:dyDescent="0.25">
      <c r="F106" s="13"/>
      <c r="H106" s="13"/>
      <c r="L106" s="13"/>
      <c r="N106" s="13"/>
    </row>
    <row r="107" spans="6:14" x14ac:dyDescent="0.25">
      <c r="F107" s="13"/>
      <c r="H107" s="13"/>
      <c r="L107" s="13"/>
      <c r="N107" s="13"/>
    </row>
    <row r="108" spans="6:14" x14ac:dyDescent="0.25">
      <c r="F108" s="13"/>
      <c r="H108" s="13"/>
      <c r="L108" s="13"/>
      <c r="N108" s="13"/>
    </row>
    <row r="109" spans="6:14" x14ac:dyDescent="0.25">
      <c r="F109" s="13"/>
      <c r="H109" s="13"/>
      <c r="L109" s="13"/>
      <c r="N109" s="13"/>
    </row>
    <row r="110" spans="6:14" x14ac:dyDescent="0.25">
      <c r="F110" s="13"/>
      <c r="H110" s="13"/>
      <c r="L110" s="13"/>
      <c r="N110" s="13"/>
    </row>
    <row r="111" spans="6:14" x14ac:dyDescent="0.25">
      <c r="F111" s="13"/>
      <c r="H111" s="13"/>
      <c r="L111" s="13"/>
      <c r="N111" s="13"/>
    </row>
    <row r="112" spans="6:14" x14ac:dyDescent="0.25">
      <c r="F112" s="13"/>
      <c r="H112" s="13"/>
      <c r="L112" s="13"/>
      <c r="N112" s="13"/>
    </row>
    <row r="113" spans="6:14" x14ac:dyDescent="0.25">
      <c r="F113" s="13"/>
      <c r="H113" s="13"/>
      <c r="L113" s="13"/>
      <c r="N113" s="13"/>
    </row>
    <row r="114" spans="6:14" x14ac:dyDescent="0.25">
      <c r="F114" s="13"/>
      <c r="H114" s="13"/>
      <c r="L114" s="13"/>
      <c r="N114" s="13"/>
    </row>
    <row r="115" spans="6:14" x14ac:dyDescent="0.25">
      <c r="F115" s="13"/>
      <c r="H115" s="13"/>
      <c r="L115" s="13"/>
      <c r="N115" s="13"/>
    </row>
    <row r="116" spans="6:14" x14ac:dyDescent="0.25">
      <c r="F116" s="13"/>
      <c r="H116" s="13"/>
      <c r="L116" s="13"/>
      <c r="N116" s="13"/>
    </row>
    <row r="117" spans="6:14" x14ac:dyDescent="0.25">
      <c r="F117" s="13"/>
      <c r="H117" s="13"/>
      <c r="L117" s="13"/>
      <c r="N117" s="13"/>
    </row>
    <row r="118" spans="6:14" x14ac:dyDescent="0.25">
      <c r="F118" s="13"/>
      <c r="H118" s="13"/>
      <c r="L118" s="13"/>
      <c r="N118" s="13"/>
    </row>
    <row r="119" spans="6:14" x14ac:dyDescent="0.25">
      <c r="F119" s="13"/>
      <c r="H119" s="13"/>
      <c r="L119" s="13"/>
      <c r="N119" s="13"/>
    </row>
    <row r="120" spans="6:14" x14ac:dyDescent="0.25">
      <c r="F120" s="13"/>
      <c r="H120" s="13"/>
      <c r="L120" s="13"/>
      <c r="N120" s="13"/>
    </row>
    <row r="121" spans="6:14" x14ac:dyDescent="0.25">
      <c r="F121" s="13"/>
      <c r="H121" s="13"/>
      <c r="L121" s="13"/>
      <c r="N121" s="13"/>
    </row>
    <row r="122" spans="6:14" x14ac:dyDescent="0.25">
      <c r="F122" s="13"/>
      <c r="H122" s="13"/>
      <c r="L122" s="13"/>
      <c r="N122" s="13"/>
    </row>
    <row r="123" spans="6:14" x14ac:dyDescent="0.25">
      <c r="F123" s="13"/>
      <c r="H123" s="13"/>
      <c r="L123" s="13"/>
      <c r="N123" s="13"/>
    </row>
    <row r="124" spans="6:14" x14ac:dyDescent="0.25">
      <c r="F124" s="13"/>
      <c r="H124" s="13"/>
      <c r="L124" s="13"/>
      <c r="N124" s="13"/>
    </row>
    <row r="125" spans="6:14" x14ac:dyDescent="0.25">
      <c r="F125" s="13"/>
      <c r="H125" s="13"/>
      <c r="L125" s="13"/>
      <c r="N125" s="13"/>
    </row>
    <row r="126" spans="6:14" x14ac:dyDescent="0.25">
      <c r="F126" s="13"/>
      <c r="H126" s="13"/>
      <c r="L126" s="13"/>
      <c r="N126" s="13"/>
    </row>
    <row r="127" spans="6:14" x14ac:dyDescent="0.25">
      <c r="F127" s="13"/>
      <c r="H127" s="13"/>
      <c r="L127" s="13"/>
      <c r="N127" s="13"/>
    </row>
    <row r="128" spans="6:14" x14ac:dyDescent="0.25">
      <c r="F128" s="13"/>
      <c r="H128" s="13"/>
      <c r="L128" s="13"/>
      <c r="N128" s="13"/>
    </row>
    <row r="129" spans="6:14" x14ac:dyDescent="0.25">
      <c r="F129" s="13"/>
      <c r="H129" s="13"/>
      <c r="L129" s="13"/>
      <c r="N129" s="13"/>
    </row>
    <row r="130" spans="6:14" x14ac:dyDescent="0.25">
      <c r="F130" s="13"/>
      <c r="H130" s="13"/>
      <c r="L130" s="13"/>
      <c r="N130" s="13"/>
    </row>
    <row r="131" spans="6:14" x14ac:dyDescent="0.25">
      <c r="F131" s="13"/>
      <c r="H131" s="13"/>
      <c r="L131" s="13"/>
      <c r="N131" s="13"/>
    </row>
    <row r="132" spans="6:14" x14ac:dyDescent="0.25">
      <c r="F132" s="13"/>
      <c r="H132" s="13"/>
      <c r="L132" s="13"/>
      <c r="N132" s="13"/>
    </row>
    <row r="133" spans="6:14" x14ac:dyDescent="0.25">
      <c r="F133" s="13"/>
      <c r="H133" s="13"/>
      <c r="L133" s="13"/>
      <c r="N133" s="13"/>
    </row>
    <row r="134" spans="6:14" x14ac:dyDescent="0.25">
      <c r="F134" s="13"/>
      <c r="H134" s="13"/>
      <c r="L134" s="13"/>
      <c r="N134" s="13"/>
    </row>
    <row r="135" spans="6:14" x14ac:dyDescent="0.25">
      <c r="F135" s="13"/>
      <c r="H135" s="13"/>
      <c r="L135" s="13"/>
      <c r="N135" s="13"/>
    </row>
    <row r="136" spans="6:14" x14ac:dyDescent="0.25">
      <c r="F136" s="13"/>
      <c r="H136" s="13"/>
      <c r="L136" s="13"/>
      <c r="N136" s="13"/>
    </row>
    <row r="137" spans="6:14" x14ac:dyDescent="0.25">
      <c r="F137" s="13"/>
      <c r="H137" s="13"/>
      <c r="L137" s="13"/>
      <c r="N137" s="13"/>
    </row>
    <row r="138" spans="6:14" x14ac:dyDescent="0.25">
      <c r="F138" s="13"/>
      <c r="H138" s="13"/>
      <c r="L138" s="13"/>
      <c r="N138" s="13"/>
    </row>
    <row r="139" spans="6:14" x14ac:dyDescent="0.25">
      <c r="F139" s="13"/>
      <c r="H139" s="13"/>
      <c r="L139" s="13"/>
      <c r="N139" s="13"/>
    </row>
    <row r="140" spans="6:14" x14ac:dyDescent="0.25">
      <c r="F140" s="13"/>
      <c r="H140" s="13"/>
      <c r="L140" s="13"/>
      <c r="N140" s="13"/>
    </row>
    <row r="141" spans="6:14" x14ac:dyDescent="0.25">
      <c r="F141" s="13"/>
      <c r="H141" s="13"/>
      <c r="L141" s="13"/>
      <c r="N141" s="13"/>
    </row>
    <row r="142" spans="6:14" x14ac:dyDescent="0.25">
      <c r="F142" s="13"/>
      <c r="H142" s="13"/>
      <c r="L142" s="13"/>
      <c r="N142" s="13"/>
    </row>
    <row r="143" spans="6:14" x14ac:dyDescent="0.25">
      <c r="F143" s="13"/>
      <c r="H143" s="13"/>
      <c r="L143" s="13"/>
      <c r="N143" s="13"/>
    </row>
    <row r="144" spans="6:14" x14ac:dyDescent="0.25">
      <c r="F144" s="13"/>
      <c r="H144" s="13"/>
      <c r="L144" s="13"/>
      <c r="N144" s="13"/>
    </row>
    <row r="145" spans="6:14" x14ac:dyDescent="0.25">
      <c r="F145" s="13"/>
      <c r="H145" s="13"/>
      <c r="L145" s="13"/>
      <c r="N145" s="13"/>
    </row>
    <row r="146" spans="6:14" x14ac:dyDescent="0.25">
      <c r="F146" s="13"/>
      <c r="H146" s="13"/>
      <c r="L146" s="13"/>
      <c r="N146" s="13"/>
    </row>
    <row r="147" spans="6:14" x14ac:dyDescent="0.25">
      <c r="F147" s="13"/>
      <c r="H147" s="13"/>
      <c r="L147" s="13"/>
      <c r="N147" s="13"/>
    </row>
    <row r="148" spans="6:14" x14ac:dyDescent="0.25">
      <c r="F148" s="13"/>
      <c r="H148" s="13"/>
      <c r="L148" s="13"/>
      <c r="N148" s="13"/>
    </row>
    <row r="149" spans="6:14" x14ac:dyDescent="0.25">
      <c r="F149" s="13"/>
      <c r="H149" s="13"/>
      <c r="L149" s="13"/>
      <c r="N149" s="13"/>
    </row>
    <row r="150" spans="6:14" x14ac:dyDescent="0.25">
      <c r="F150" s="13"/>
      <c r="H150" s="13"/>
      <c r="L150" s="13"/>
      <c r="N150" s="13"/>
    </row>
    <row r="151" spans="6:14" x14ac:dyDescent="0.25">
      <c r="F151" s="13"/>
      <c r="H151" s="13"/>
      <c r="L151" s="13"/>
      <c r="N151" s="13"/>
    </row>
    <row r="152" spans="6:14" x14ac:dyDescent="0.25">
      <c r="F152" s="13"/>
      <c r="H152" s="13"/>
      <c r="L152" s="13"/>
      <c r="N152" s="13"/>
    </row>
    <row r="153" spans="6:14" x14ac:dyDescent="0.25">
      <c r="F153" s="13"/>
      <c r="H153" s="13"/>
      <c r="L153" s="13"/>
      <c r="N153" s="13"/>
    </row>
    <row r="154" spans="6:14" x14ac:dyDescent="0.25">
      <c r="F154" s="13"/>
      <c r="H154" s="13"/>
      <c r="L154" s="13"/>
      <c r="N154" s="13"/>
    </row>
    <row r="155" spans="6:14" x14ac:dyDescent="0.25">
      <c r="F155" s="13"/>
      <c r="H155" s="13"/>
      <c r="L155" s="13"/>
      <c r="N155" s="13"/>
    </row>
    <row r="156" spans="6:14" x14ac:dyDescent="0.25">
      <c r="F156" s="13"/>
      <c r="H156" s="13"/>
      <c r="L156" s="13"/>
      <c r="N156" s="13"/>
    </row>
    <row r="157" spans="6:14" x14ac:dyDescent="0.25">
      <c r="F157" s="13"/>
      <c r="H157" s="13"/>
      <c r="L157" s="13"/>
      <c r="N157" s="13"/>
    </row>
    <row r="158" spans="6:14" x14ac:dyDescent="0.25">
      <c r="F158" s="13"/>
      <c r="H158" s="13"/>
      <c r="L158" s="13"/>
      <c r="N158" s="13"/>
    </row>
    <row r="159" spans="6:14" x14ac:dyDescent="0.25">
      <c r="F159" s="13"/>
      <c r="H159" s="13"/>
      <c r="L159" s="13"/>
      <c r="N159" s="13"/>
    </row>
    <row r="160" spans="6:14" x14ac:dyDescent="0.25">
      <c r="F160" s="13"/>
      <c r="H160" s="13"/>
      <c r="L160" s="13"/>
      <c r="N160" s="13"/>
    </row>
    <row r="161" spans="6:14" x14ac:dyDescent="0.25">
      <c r="F161" s="13"/>
      <c r="H161" s="13"/>
      <c r="L161" s="13"/>
      <c r="N161" s="13"/>
    </row>
    <row r="162" spans="6:14" x14ac:dyDescent="0.25">
      <c r="F162" s="13"/>
      <c r="H162" s="13"/>
      <c r="L162" s="13"/>
      <c r="N162" s="13"/>
    </row>
    <row r="163" spans="6:14" x14ac:dyDescent="0.25">
      <c r="F163" s="13"/>
      <c r="H163" s="13"/>
      <c r="L163" s="13"/>
      <c r="N163" s="13"/>
    </row>
    <row r="164" spans="6:14" x14ac:dyDescent="0.25">
      <c r="F164" s="13"/>
      <c r="H164" s="13"/>
      <c r="L164" s="13"/>
      <c r="N164" s="13"/>
    </row>
    <row r="165" spans="6:14" x14ac:dyDescent="0.25">
      <c r="F165" s="13"/>
      <c r="H165" s="13"/>
      <c r="L165" s="13"/>
      <c r="N165" s="13"/>
    </row>
    <row r="166" spans="6:14" x14ac:dyDescent="0.25">
      <c r="F166" s="13"/>
      <c r="H166" s="13"/>
      <c r="L166" s="13"/>
      <c r="N166" s="13"/>
    </row>
    <row r="167" spans="6:14" x14ac:dyDescent="0.25">
      <c r="F167" s="13"/>
      <c r="H167" s="13"/>
      <c r="L167" s="13"/>
      <c r="N167" s="13"/>
    </row>
    <row r="168" spans="6:14" x14ac:dyDescent="0.25">
      <c r="F168" s="13"/>
      <c r="H168" s="13"/>
      <c r="L168" s="13"/>
      <c r="N168" s="13"/>
    </row>
    <row r="169" spans="6:14" x14ac:dyDescent="0.25">
      <c r="F169" s="13"/>
      <c r="H169" s="13"/>
      <c r="L169" s="13"/>
      <c r="N169" s="13"/>
    </row>
    <row r="170" spans="6:14" x14ac:dyDescent="0.25">
      <c r="F170" s="13"/>
      <c r="H170" s="13"/>
      <c r="L170" s="13"/>
      <c r="N170" s="13"/>
    </row>
    <row r="171" spans="6:14" x14ac:dyDescent="0.25">
      <c r="F171" s="13"/>
      <c r="H171" s="13"/>
      <c r="L171" s="13"/>
      <c r="N171" s="13"/>
    </row>
    <row r="172" spans="6:14" x14ac:dyDescent="0.25">
      <c r="F172" s="13"/>
      <c r="H172" s="13"/>
      <c r="L172" s="13"/>
      <c r="N172" s="13"/>
    </row>
    <row r="173" spans="6:14" x14ac:dyDescent="0.25">
      <c r="F173" s="13"/>
      <c r="H173" s="13"/>
      <c r="L173" s="13"/>
      <c r="N173" s="13"/>
    </row>
    <row r="174" spans="6:14" x14ac:dyDescent="0.25">
      <c r="F174" s="13"/>
      <c r="H174" s="13"/>
      <c r="L174" s="13"/>
      <c r="N174" s="13"/>
    </row>
    <row r="175" spans="6:14" x14ac:dyDescent="0.25">
      <c r="F175" s="13"/>
      <c r="H175" s="13"/>
      <c r="L175" s="13"/>
      <c r="N175" s="13"/>
    </row>
    <row r="176" spans="6:14" x14ac:dyDescent="0.25">
      <c r="F176" s="13"/>
      <c r="H176" s="13"/>
      <c r="L176" s="13"/>
      <c r="N176" s="13"/>
    </row>
    <row r="177" spans="6:14" x14ac:dyDescent="0.25">
      <c r="F177" s="13"/>
      <c r="H177" s="13"/>
      <c r="L177" s="13"/>
      <c r="N177" s="13"/>
    </row>
    <row r="178" spans="6:14" x14ac:dyDescent="0.25">
      <c r="F178" s="13"/>
      <c r="H178" s="13"/>
      <c r="L178" s="13"/>
      <c r="N178" s="13"/>
    </row>
    <row r="179" spans="6:14" x14ac:dyDescent="0.25">
      <c r="F179" s="13"/>
      <c r="H179" s="13"/>
      <c r="L179" s="13"/>
      <c r="N179" s="13"/>
    </row>
    <row r="180" spans="6:14" x14ac:dyDescent="0.25">
      <c r="F180" s="13"/>
      <c r="H180" s="13"/>
      <c r="L180" s="13"/>
      <c r="N180" s="13"/>
    </row>
    <row r="181" spans="6:14" x14ac:dyDescent="0.25">
      <c r="F181" s="13"/>
      <c r="H181" s="13"/>
      <c r="L181" s="13"/>
      <c r="N181" s="13"/>
    </row>
    <row r="182" spans="6:14" x14ac:dyDescent="0.25">
      <c r="F182" s="13"/>
      <c r="H182" s="13"/>
      <c r="L182" s="13"/>
      <c r="N182" s="13"/>
    </row>
    <row r="183" spans="6:14" x14ac:dyDescent="0.25">
      <c r="F183" s="13"/>
      <c r="H183" s="13"/>
      <c r="L183" s="13"/>
      <c r="N183" s="13"/>
    </row>
    <row r="184" spans="6:14" x14ac:dyDescent="0.25">
      <c r="F184" s="13"/>
      <c r="H184" s="13"/>
      <c r="L184" s="13"/>
      <c r="N184" s="13"/>
    </row>
    <row r="185" spans="6:14" x14ac:dyDescent="0.25">
      <c r="F185" s="13"/>
      <c r="H185" s="13"/>
      <c r="L185" s="13"/>
      <c r="N185" s="13"/>
    </row>
    <row r="186" spans="6:14" x14ac:dyDescent="0.25">
      <c r="F186" s="13"/>
      <c r="H186" s="13"/>
      <c r="L186" s="13"/>
      <c r="N186" s="13"/>
    </row>
    <row r="187" spans="6:14" x14ac:dyDescent="0.25">
      <c r="F187" s="13"/>
      <c r="H187" s="13"/>
      <c r="L187" s="13"/>
      <c r="N187" s="13"/>
    </row>
    <row r="188" spans="6:14" x14ac:dyDescent="0.25">
      <c r="F188" s="13"/>
      <c r="H188" s="13"/>
      <c r="L188" s="13"/>
      <c r="N188" s="13"/>
    </row>
    <row r="189" spans="6:14" x14ac:dyDescent="0.25">
      <c r="F189" s="13"/>
      <c r="H189" s="13"/>
      <c r="L189" s="13"/>
      <c r="N189" s="13"/>
    </row>
    <row r="190" spans="6:14" x14ac:dyDescent="0.25">
      <c r="F190" s="13"/>
      <c r="H190" s="13"/>
      <c r="L190" s="13"/>
      <c r="N190" s="13"/>
    </row>
    <row r="191" spans="6:14" x14ac:dyDescent="0.25">
      <c r="F191" s="13"/>
      <c r="H191" s="13"/>
      <c r="L191" s="13"/>
      <c r="N191" s="13"/>
    </row>
    <row r="192" spans="6:14" x14ac:dyDescent="0.25">
      <c r="F192" s="13"/>
      <c r="H192" s="13"/>
      <c r="L192" s="13"/>
      <c r="N192" s="13"/>
    </row>
    <row r="193" spans="6:14" x14ac:dyDescent="0.25">
      <c r="F193" s="13"/>
      <c r="H193" s="13"/>
      <c r="L193" s="13"/>
      <c r="N193" s="13"/>
    </row>
    <row r="194" spans="6:14" x14ac:dyDescent="0.25">
      <c r="F194" s="13"/>
      <c r="H194" s="13"/>
      <c r="L194" s="13"/>
      <c r="N194" s="13"/>
    </row>
    <row r="195" spans="6:14" x14ac:dyDescent="0.25">
      <c r="F195" s="13"/>
      <c r="H195" s="13"/>
      <c r="L195" s="13"/>
      <c r="N195" s="13"/>
    </row>
    <row r="196" spans="6:14" x14ac:dyDescent="0.25">
      <c r="F196" s="13"/>
      <c r="H196" s="13"/>
      <c r="L196" s="13"/>
      <c r="N196" s="13"/>
    </row>
    <row r="197" spans="6:14" x14ac:dyDescent="0.25">
      <c r="F197" s="13"/>
      <c r="H197" s="13"/>
      <c r="L197" s="13"/>
      <c r="N197" s="13"/>
    </row>
    <row r="198" spans="6:14" x14ac:dyDescent="0.25">
      <c r="F198" s="13"/>
      <c r="H198" s="13"/>
      <c r="L198" s="13"/>
      <c r="N198" s="13"/>
    </row>
    <row r="199" spans="6:14" x14ac:dyDescent="0.25">
      <c r="F199" s="13"/>
      <c r="H199" s="13"/>
      <c r="L199" s="13"/>
      <c r="N199" s="13"/>
    </row>
    <row r="200" spans="6:14" x14ac:dyDescent="0.25">
      <c r="F200" s="13"/>
      <c r="H200" s="13"/>
      <c r="L200" s="13"/>
      <c r="N200" s="13"/>
    </row>
    <row r="201" spans="6:14" x14ac:dyDescent="0.25">
      <c r="F201" s="13"/>
      <c r="H201" s="13"/>
      <c r="L201" s="13"/>
      <c r="N201" s="13"/>
    </row>
    <row r="202" spans="6:14" x14ac:dyDescent="0.25">
      <c r="F202" s="13"/>
      <c r="H202" s="13"/>
      <c r="L202" s="13"/>
      <c r="N202" s="13"/>
    </row>
    <row r="203" spans="6:14" x14ac:dyDescent="0.25">
      <c r="F203" s="13"/>
      <c r="H203" s="13"/>
      <c r="L203" s="13"/>
      <c r="N203" s="13"/>
    </row>
    <row r="204" spans="6:14" x14ac:dyDescent="0.25">
      <c r="F204" s="13"/>
      <c r="H204" s="13"/>
      <c r="L204" s="13"/>
      <c r="N204" s="13"/>
    </row>
    <row r="205" spans="6:14" x14ac:dyDescent="0.25">
      <c r="F205" s="13"/>
      <c r="H205" s="13"/>
      <c r="L205" s="13"/>
      <c r="N205" s="13"/>
    </row>
    <row r="206" spans="6:14" x14ac:dyDescent="0.25">
      <c r="F206" s="13"/>
      <c r="H206" s="13"/>
      <c r="L206" s="13"/>
      <c r="N206" s="13"/>
    </row>
    <row r="207" spans="6:14" x14ac:dyDescent="0.25">
      <c r="F207" s="13"/>
      <c r="H207" s="13"/>
      <c r="L207" s="13"/>
      <c r="N207" s="13"/>
    </row>
    <row r="208" spans="6:14" x14ac:dyDescent="0.25">
      <c r="F208" s="13"/>
      <c r="H208" s="13"/>
      <c r="L208" s="13"/>
      <c r="N208" s="13"/>
    </row>
    <row r="209" spans="6:14" x14ac:dyDescent="0.25">
      <c r="F209" s="13"/>
      <c r="H209" s="13"/>
      <c r="L209" s="13"/>
      <c r="N209" s="13"/>
    </row>
    <row r="210" spans="6:14" x14ac:dyDescent="0.25">
      <c r="F210" s="13"/>
      <c r="H210" s="13"/>
      <c r="L210" s="13"/>
      <c r="N210" s="13"/>
    </row>
    <row r="211" spans="6:14" x14ac:dyDescent="0.25">
      <c r="F211" s="13"/>
      <c r="H211" s="13"/>
      <c r="L211" s="13"/>
      <c r="N211" s="13"/>
    </row>
    <row r="212" spans="6:14" x14ac:dyDescent="0.25">
      <c r="F212" s="13"/>
      <c r="H212" s="13"/>
      <c r="L212" s="13"/>
      <c r="N212" s="13"/>
    </row>
    <row r="213" spans="6:14" x14ac:dyDescent="0.25">
      <c r="F213" s="13"/>
      <c r="H213" s="13"/>
      <c r="L213" s="13"/>
      <c r="N213" s="13"/>
    </row>
    <row r="214" spans="6:14" x14ac:dyDescent="0.25">
      <c r="F214" s="13"/>
      <c r="H214" s="13"/>
      <c r="L214" s="13"/>
      <c r="N214" s="13"/>
    </row>
    <row r="215" spans="6:14" x14ac:dyDescent="0.25">
      <c r="F215" s="13"/>
      <c r="H215" s="13"/>
      <c r="L215" s="13"/>
      <c r="N215" s="13"/>
    </row>
    <row r="216" spans="6:14" x14ac:dyDescent="0.25">
      <c r="F216" s="13"/>
      <c r="H216" s="13"/>
      <c r="L216" s="13"/>
      <c r="N216" s="13"/>
    </row>
    <row r="217" spans="6:14" x14ac:dyDescent="0.25">
      <c r="F217" s="13"/>
      <c r="H217" s="13"/>
      <c r="L217" s="13"/>
      <c r="N217" s="13"/>
    </row>
    <row r="218" spans="6:14" x14ac:dyDescent="0.25">
      <c r="F218" s="13"/>
      <c r="H218" s="13"/>
      <c r="L218" s="13"/>
      <c r="N218" s="13"/>
    </row>
    <row r="219" spans="6:14" x14ac:dyDescent="0.25">
      <c r="F219" s="13"/>
      <c r="H219" s="13"/>
      <c r="L219" s="13"/>
      <c r="N219" s="13"/>
    </row>
    <row r="220" spans="6:14" x14ac:dyDescent="0.25">
      <c r="F220" s="13"/>
      <c r="H220" s="13"/>
      <c r="L220" s="13"/>
      <c r="N220" s="13"/>
    </row>
    <row r="221" spans="6:14" x14ac:dyDescent="0.25">
      <c r="F221" s="13"/>
      <c r="H221" s="13"/>
      <c r="L221" s="13"/>
      <c r="N221" s="13"/>
    </row>
    <row r="222" spans="6:14" x14ac:dyDescent="0.25">
      <c r="F222" s="13"/>
      <c r="H222" s="13"/>
      <c r="L222" s="13"/>
      <c r="N222" s="13"/>
    </row>
    <row r="223" spans="6:14" x14ac:dyDescent="0.25">
      <c r="F223" s="13"/>
      <c r="H223" s="13"/>
      <c r="L223" s="13"/>
      <c r="N223" s="13"/>
    </row>
    <row r="224" spans="6:14" x14ac:dyDescent="0.25">
      <c r="F224" s="13"/>
      <c r="H224" s="13"/>
      <c r="L224" s="13"/>
      <c r="N224" s="13"/>
    </row>
    <row r="225" spans="6:14" x14ac:dyDescent="0.25">
      <c r="F225" s="13"/>
      <c r="H225" s="13"/>
      <c r="L225" s="13"/>
      <c r="N225" s="13"/>
    </row>
    <row r="226" spans="6:14" x14ac:dyDescent="0.25">
      <c r="F226" s="13"/>
      <c r="H226" s="13"/>
      <c r="L226" s="13"/>
      <c r="N226" s="13"/>
    </row>
    <row r="227" spans="6:14" x14ac:dyDescent="0.25">
      <c r="F227" s="13"/>
      <c r="H227" s="13"/>
      <c r="L227" s="13"/>
      <c r="N227" s="13"/>
    </row>
    <row r="228" spans="6:14" x14ac:dyDescent="0.25">
      <c r="F228" s="13"/>
      <c r="H228" s="13"/>
      <c r="L228" s="13"/>
      <c r="N228" s="13"/>
    </row>
    <row r="229" spans="6:14" x14ac:dyDescent="0.25">
      <c r="F229" s="13"/>
      <c r="H229" s="13"/>
      <c r="L229" s="13"/>
      <c r="N229" s="13"/>
    </row>
    <row r="230" spans="6:14" x14ac:dyDescent="0.25">
      <c r="F230" s="13"/>
      <c r="H230" s="13"/>
      <c r="L230" s="13"/>
      <c r="N230" s="13"/>
    </row>
    <row r="231" spans="6:14" x14ac:dyDescent="0.25">
      <c r="F231" s="13"/>
      <c r="H231" s="13"/>
      <c r="L231" s="13"/>
      <c r="N231" s="13"/>
    </row>
    <row r="232" spans="6:14" x14ac:dyDescent="0.25">
      <c r="F232" s="13"/>
      <c r="H232" s="13"/>
      <c r="L232" s="13"/>
      <c r="N232" s="13"/>
    </row>
    <row r="233" spans="6:14" x14ac:dyDescent="0.25">
      <c r="F233" s="13"/>
      <c r="H233" s="13"/>
      <c r="L233" s="13"/>
      <c r="N233" s="13"/>
    </row>
    <row r="234" spans="6:14" x14ac:dyDescent="0.25">
      <c r="F234" s="13"/>
      <c r="H234" s="13"/>
      <c r="L234" s="13"/>
      <c r="N234" s="13"/>
    </row>
    <row r="235" spans="6:14" x14ac:dyDescent="0.25">
      <c r="F235" s="13"/>
      <c r="H235" s="13"/>
      <c r="L235" s="13"/>
      <c r="N235" s="13"/>
    </row>
    <row r="236" spans="6:14" x14ac:dyDescent="0.25">
      <c r="F236" s="13"/>
      <c r="H236" s="13"/>
      <c r="L236" s="13"/>
      <c r="N236" s="13"/>
    </row>
    <row r="237" spans="6:14" x14ac:dyDescent="0.25">
      <c r="F237" s="13"/>
      <c r="H237" s="13"/>
      <c r="L237" s="13"/>
      <c r="N237" s="13"/>
    </row>
    <row r="238" spans="6:14" x14ac:dyDescent="0.25">
      <c r="F238" s="13"/>
      <c r="H238" s="13"/>
      <c r="L238" s="13"/>
      <c r="N238" s="13"/>
    </row>
    <row r="239" spans="6:14" x14ac:dyDescent="0.25">
      <c r="F239" s="13"/>
      <c r="H239" s="13"/>
      <c r="L239" s="13"/>
      <c r="N239" s="13"/>
    </row>
    <row r="240" spans="6:14" x14ac:dyDescent="0.25">
      <c r="F240" s="13"/>
      <c r="H240" s="13"/>
      <c r="L240" s="13"/>
      <c r="N240" s="13"/>
    </row>
    <row r="241" spans="6:14" x14ac:dyDescent="0.25">
      <c r="F241" s="13"/>
      <c r="H241" s="13"/>
      <c r="L241" s="13"/>
      <c r="N241" s="13"/>
    </row>
    <row r="242" spans="6:14" x14ac:dyDescent="0.25">
      <c r="F242" s="13"/>
      <c r="H242" s="13"/>
      <c r="L242" s="13"/>
      <c r="N242" s="13"/>
    </row>
    <row r="243" spans="6:14" x14ac:dyDescent="0.25">
      <c r="F243" s="13"/>
      <c r="H243" s="13"/>
      <c r="L243" s="13"/>
      <c r="N243" s="13"/>
    </row>
    <row r="244" spans="6:14" x14ac:dyDescent="0.25">
      <c r="F244" s="13"/>
      <c r="H244" s="13"/>
      <c r="L244" s="13"/>
      <c r="N244" s="13"/>
    </row>
    <row r="245" spans="6:14" x14ac:dyDescent="0.25">
      <c r="F245" s="13"/>
      <c r="H245" s="13"/>
      <c r="L245" s="13"/>
      <c r="N245" s="13"/>
    </row>
    <row r="246" spans="6:14" x14ac:dyDescent="0.25">
      <c r="F246" s="13"/>
      <c r="H246" s="13"/>
      <c r="L246" s="13"/>
      <c r="N246" s="13"/>
    </row>
  </sheetData>
  <mergeCells count="38">
    <mergeCell ref="R25:S25"/>
    <mergeCell ref="R23:S23"/>
    <mergeCell ref="R24:S24"/>
    <mergeCell ref="R29:S29"/>
    <mergeCell ref="R26:S26"/>
    <mergeCell ref="R27:S27"/>
    <mergeCell ref="R28:S28"/>
    <mergeCell ref="R19:S19"/>
    <mergeCell ref="R18:S18"/>
    <mergeCell ref="R21:S21"/>
    <mergeCell ref="R20:S20"/>
    <mergeCell ref="R22:S22"/>
    <mergeCell ref="R10:S10"/>
    <mergeCell ref="R13:S13"/>
    <mergeCell ref="R15:S15"/>
    <mergeCell ref="R14:S14"/>
    <mergeCell ref="R17:S17"/>
    <mergeCell ref="R16:S16"/>
    <mergeCell ref="R9:S9"/>
    <mergeCell ref="R7:S7"/>
    <mergeCell ref="R6:S6"/>
    <mergeCell ref="A6:A8"/>
    <mergeCell ref="B6:B8"/>
    <mergeCell ref="D6:D8"/>
    <mergeCell ref="R8:S8"/>
    <mergeCell ref="C6:C8"/>
    <mergeCell ref="K6:P7"/>
    <mergeCell ref="E6:J7"/>
    <mergeCell ref="A89:D89"/>
    <mergeCell ref="A90:D90"/>
    <mergeCell ref="A91:D91"/>
    <mergeCell ref="A92:D92"/>
    <mergeCell ref="I13:J13"/>
    <mergeCell ref="A2:D2"/>
    <mergeCell ref="A3:D3"/>
    <mergeCell ref="A4:D4"/>
    <mergeCell ref="A5:D5"/>
    <mergeCell ref="E2:H2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Елена Владимировна</dc:creator>
  <cp:lastModifiedBy>Олейник Екатерина Ивановна</cp:lastModifiedBy>
  <cp:lastPrinted>2024-01-24T12:22:54Z</cp:lastPrinted>
  <dcterms:created xsi:type="dcterms:W3CDTF">2023-12-25T09:03:53Z</dcterms:created>
  <dcterms:modified xsi:type="dcterms:W3CDTF">2024-02-05T08:14:23Z</dcterms:modified>
</cp:coreProperties>
</file>