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9A7FF52D-0E4B-40B6-95D7-B628A8609EB5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definedNames>
    <definedName name="_xlnm._FilterDatabase" localSheetId="0" hidden="1">Лист1!$A$5:$J$5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27" i="1"/>
  <c r="G28" i="1"/>
  <c r="G29" i="1"/>
  <c r="G30" i="1"/>
  <c r="G39" i="1"/>
  <c r="G40" i="1"/>
  <c r="G41" i="1"/>
  <c r="G42" i="1"/>
  <c r="G51" i="1"/>
  <c r="G52" i="1"/>
  <c r="G53" i="1"/>
  <c r="G54" i="1"/>
  <c r="G63" i="1"/>
  <c r="G64" i="1"/>
  <c r="G65" i="1"/>
  <c r="G66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F17" i="1"/>
  <c r="F18" i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F28" i="1"/>
  <c r="F29" i="1"/>
  <c r="F30" i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F40" i="1"/>
  <c r="F41" i="1"/>
  <c r="F42" i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F52" i="1"/>
  <c r="F53" i="1"/>
  <c r="F54" i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F64" i="1"/>
  <c r="F65" i="1"/>
  <c r="F66" i="1"/>
  <c r="F67" i="1"/>
  <c r="G67" i="1" s="1"/>
  <c r="F68" i="1"/>
  <c r="G68" i="1" s="1"/>
  <c r="F69" i="1"/>
  <c r="G69" i="1" s="1"/>
  <c r="F6" i="1"/>
  <c r="G6" i="1" s="1"/>
  <c r="F70" i="1" l="1"/>
  <c r="G70" i="1" s="1"/>
</calcChain>
</file>

<file path=xl/sharedStrings.xml><?xml version="1.0" encoding="utf-8"?>
<sst xmlns="http://schemas.openxmlformats.org/spreadsheetml/2006/main" count="271" uniqueCount="206">
  <si>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</si>
  <si>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</si>
  <si>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</si>
  <si>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</si>
  <si>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</si>
  <si>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</si>
  <si>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 Силикатная, зд. 16А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</si>
  <si>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</si>
  <si>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</si>
  <si>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 Красноармейская, д. 103/1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</si>
  <si>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</si>
  <si>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</si>
  <si>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 Астрахань, ул. 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</si>
  <si>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</si>
  <si>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</si>
  <si>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 Белгород, ул. Волчанская, д. 294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</si>
  <si>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</si>
  <si>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</si>
  <si>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</si>
  <si>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</si>
  <si>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</si>
  <si>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 Вологда, ул. Лечебная, д. 30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</si>
  <si>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</si>
  <si>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</si>
  <si>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</si>
  <si>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</si>
  <si>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</si>
  <si>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 Чита, ул. Таежная, д. 3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</si>
  <si>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</si>
  <si>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</si>
  <si>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 Иркутск, ул. Терешковой, д. 59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</si>
  <si>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</si>
  <si>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</si>
  <si>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</si>
  <si>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</si>
  <si>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</si>
  <si>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 Петропавловск-Камчатский, ул. Орджоникидзе, д. 9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</si>
  <si>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</si>
  <si>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</si>
  <si>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зд.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</si>
  <si>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</si>
  <si>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</si>
  <si>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 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</si>
  <si>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</si>
  <si>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</si>
  <si>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 Кострома, ул. Центральная, д. 46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</si>
  <si>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</si>
  <si>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</si>
  <si>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</si>
  <si>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</si>
  <si>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</si>
  <si>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Курганская область, г. Курган, ул. Циолковского, стр. 1б</t>
  </si>
  <si>
    <t>Министерство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</si>
  <si>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</t>
  </si>
  <si>
    <t>Курская область, Курский р-он, д. Щетинка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</si>
  <si>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</si>
  <si>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</si>
  <si>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</si>
  <si>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</si>
  <si>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</si>
  <si>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</si>
  <si>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</si>
  <si>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</si>
  <si>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 Мурманск, ул. Адмирала флота Лобова, д. 12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</si>
  <si>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</si>
  <si>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</si>
  <si>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 Нижний Новгород, ул. Родионова, д.198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</si>
  <si>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</si>
  <si>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</si>
  <si>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</si>
  <si>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</si>
  <si>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</si>
  <si>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 xml:space="preserve">Омская область, г. Омск, ул. 22 Партсъезда, д. 98, корп. 2 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</si>
  <si>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</si>
  <si>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</si>
  <si>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</si>
  <si>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</si>
  <si>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</si>
  <si>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Орловская область, г. Орел, ул. Цветаева, д. 15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</si>
  <si>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</si>
  <si>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</si>
  <si>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 Пенза, Автоматный пер., д. 2А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</si>
  <si>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</si>
  <si>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</si>
  <si>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 Пермь, шоссе Космонавтов, д. 160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</si>
  <si>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</si>
  <si>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</si>
  <si>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</si>
  <si>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</si>
  <si>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</si>
  <si>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 Майкоп, пер. Красноармейский, д. 6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</si>
  <si>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</si>
  <si>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</si>
  <si>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 Горно-Алтайск, пр-кт Коммунистический, д. 138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</si>
  <si>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</si>
  <si>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</si>
  <si>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 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</si>
  <si>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</si>
  <si>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</si>
  <si>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 Улан-Удэ, ул. Батожабая, д. 10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</si>
  <si>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</si>
  <si>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</si>
  <si>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</si>
  <si>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Министерство здравоохранения Республики Ингушетия</t>
  </si>
  <si>
    <t>Государственное бюджетное учреждение «Республиканский центр фтизиопульмонологии»</t>
  </si>
  <si>
    <t>Республика Ингушетия, Назрановский район, с.п. Плиево, ул. Больничная, д. 1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</si>
  <si>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</si>
  <si>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</si>
  <si>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 Элиста, ул. им. Очирова Николая Митировича, д. 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</si>
  <si>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</si>
  <si>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</si>
  <si>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 Володарского, д. 3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</si>
  <si>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</si>
  <si>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</si>
  <si>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</si>
  <si>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</si>
  <si>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</si>
  <si>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 Крылова, д. 24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</si>
  <si>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</si>
  <si>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</si>
  <si>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 Саранск, ул. Ульянова, д. 34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</si>
  <si>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</si>
  <si>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</si>
  <si>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Республика Северная Осетия-Алания, г. Владикавказ, ул. 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</si>
  <si>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</si>
  <si>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</si>
  <si>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 Казань, ул. Прибольничная, д. 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</si>
  <si>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</si>
  <si>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</si>
  <si>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</si>
  <si>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</si>
  <si>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</si>
  <si>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</si>
  <si>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</si>
  <si>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</si>
  <si>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</t>
  </si>
  <si>
    <t>1-ый км автодороги Ростов-Новошахтинск, участок 7/5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</si>
  <si>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</si>
  <si>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</si>
  <si>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 Самара, ул. Ново-Садовая, д. 154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</si>
  <si>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</si>
  <si>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</si>
  <si>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пр-д 2-й Трофимовский, зд. 8, помещ.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</si>
  <si>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</si>
  <si>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</si>
  <si>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</si>
  <si>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 xml:space="preserve">Министерство здравоохранения Смоленской области 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</si>
  <si>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</si>
  <si>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 Смоленск, ул. Коммунальная, д.10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</si>
  <si>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</si>
  <si>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</si>
  <si>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Ставропольский край, г.Ставрополь,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</si>
  <si>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</si>
  <si>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</si>
  <si>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</si>
  <si>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</si>
  <si>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</si>
  <si>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</si>
  <si>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Тульской области</t>
  </si>
  <si>
    <t>Государственное учреждение здравоохранения «Тульский областной противотуберкулезный диспансер № 1»</t>
  </si>
  <si>
    <t>Тульская область, Ленинский район, п/о Ильинка, п. Петелино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</si>
  <si>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</si>
  <si>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«Областной клинический фтизиопульмонологический центр»</t>
  </si>
  <si>
    <t>Тюменская область, г. Тюмень, ул. Курортная, д. 2 А</t>
  </si>
  <si>
    <t>Министерство здравоохранения Удмуртской Республики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</si>
  <si>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</si>
  <si>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Удмуртская Республика, г. Ижевск, Славянское шоссе, д. 0/1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</si>
  <si>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</si>
  <si>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</si>
  <si>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 Ульяновск, ул. Кирова, д. 4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</si>
  <si>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</si>
  <si>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</si>
  <si>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 Хабаровск, ул. Карла Маркса, д. 109 к.а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</si>
  <si>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</si>
  <si>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</si>
  <si>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 19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</si>
  <si>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</si>
  <si>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</si>
  <si>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 Челябинск, ул. Воровского, д. 38, аптека (здание хирургического корпуса)</t>
  </si>
  <si>
    <t>Министерство здравоохранения Чеченской Республики</t>
  </si>
  <si>
    <t>Чеченская Республика, г. Грозный, ул. Хвойная, д. 15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</si>
  <si>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</si>
  <si>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</si>
  <si>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</si>
  <si>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</si>
  <si>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</si>
  <si>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 Салехард, ул. Мичурина, д. 6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</si>
  <si>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</si>
  <si>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</si>
  <si>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 Балашиха, микрорайон Салтыковка, Носовихинское шоссе, владение 253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</si>
  <si>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</si>
  <si>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</si>
  <si>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Фиолентовское шоссе, д. 17</t>
  </si>
  <si>
    <t>Итого по субъектам Российской Федерации (количество: 63)</t>
  </si>
  <si>
    <t>1 740 170</t>
  </si>
  <si>
    <t>Всего:</t>
  </si>
  <si>
    <t>штука</t>
  </si>
  <si>
    <t xml:space="preserve">уп </t>
  </si>
  <si>
    <t>Государственный контракт № 0873400003924000094-0001</t>
  </si>
  <si>
    <t>Международное непатентованное наименование : Теризидон</t>
  </si>
  <si>
    <t xml:space="preserve">Торговое наименование 1. Теризидон-Мак; 2. Локсидон®; 3. Теризидон.
</t>
  </si>
  <si>
    <t>Поставщик : ООО "Примафарм"</t>
  </si>
  <si>
    <t>плановая дата отгрузки</t>
  </si>
  <si>
    <t xml:space="preserve">плановый срок поставки </t>
  </si>
  <si>
    <t>срок поставки по контракту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</si>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</sst>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3" fontId="8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workbookViewId="0">
      <selection activeCell="A5" sqref="A5:J5"/>
    </sheetView>
  </sheetViews>
  <sheetFormatPr defaultRowHeight="15" x14ac:dyDescent="0.25"/>
  <cols>
    <col min="1" max="1" width="4.42578125" customWidth="1"/>
    <col min="2" max="2" width="20" customWidth="1"/>
    <col min="3" max="3" width="25.5703125" customWidth="1"/>
    <col min="4" max="4" width="27.5703125" customWidth="1"/>
    <col min="5" max="5" width="9" customWidth="1"/>
    <col min="6" max="6" width="10.5703125" customWidth="1"/>
    <col min="7" max="7" width="8.140625" customWidth="1"/>
    <col min="8" max="8" width="14.28515625" customWidth="1"/>
    <col min="9" max="9" width="16.85546875" customWidth="1"/>
    <col min="10" max="10" width="18.140625" customWidth="1"/>
  </cols>
  <sheetData>
    <row r="1" spans="1:10" ht="18.75" x14ac:dyDescent="0.25">
      <c r="A1" s="14" t="s">
        <v>198</v>
      </c>
      <c r="B1" s="15"/>
      <c r="C1" s="15"/>
      <c r="D1" s="15"/>
      <c r="E1" s="15"/>
      <c r="F1" s="15"/>
      <c r="G1" s="15"/>
    </row>
    <row r="2" spans="1:10" ht="18.75" x14ac:dyDescent="0.25">
      <c r="A2" s="14" t="s">
        <v>199</v>
      </c>
      <c r="B2" s="15"/>
      <c r="C2" s="15"/>
      <c r="D2" s="15"/>
      <c r="E2" s="15"/>
      <c r="F2" s="15"/>
      <c r="G2" s="15"/>
    </row>
    <row r="3" spans="1:10" ht="15" customHeight="1" x14ac:dyDescent="0.25">
      <c r="A3" s="14" t="s">
        <v>200</v>
      </c>
      <c r="B3" s="15"/>
      <c r="C3" s="15"/>
      <c r="D3" s="15"/>
      <c r="E3" s="15"/>
      <c r="F3" s="15"/>
      <c r="G3" s="15"/>
    </row>
    <row r="4" spans="1:10" ht="18.75" x14ac:dyDescent="0.25">
      <c r="A4" s="16" t="s">
        <v>201</v>
      </c>
      <c r="B4" s="16"/>
      <c r="C4" s="16"/>
      <c r="D4" s="16"/>
      <c r="E4" s="16"/>
      <c r="F4" s="16"/>
      <c r="G4" s="16"/>
    </row>
    <row r="5" spans="1:10" ht="61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196</v>
      </c>
      <c r="F5" s="3"/>
      <c r="G5" s="3" t="s">
        <v>197</v>
      </c>
      <c r="H5" s="8" t="s">
        <v>202</v>
      </c>
      <c r="I5" s="8" t="s">
        <v>203</v>
      </c>
      <c r="J5" s="8" t="s">
        <v>204</v>
      </c>
    </row>
    <row r="6" spans="1:10" ht="47.25" customHeight="1" x14ac:dyDescent="0.25">
      <c r="A6" s="4">
        <v>1</v>
      </c>
      <c r="B6" s="5" t="s">
        <v>4</v>
      </c>
      <c r="C6" s="5" t="s">
        <v>5</v>
      </c>
      <c r="D6" s="5" t="s">
        <v>6</v>
      </c>
      <c r="E6" s="10">
        <v>28840</v>
      </c>
      <c r="F6" s="11">
        <f>E6/100</f>
        <v>288.39999999999998</v>
      </c>
      <c r="G6" s="7">
        <f>_xlfn.CEILING.MATH(F6,1)</f>
        <v>289</v>
      </c>
      <c r="H6" s="7" t="s">
        <v>205</v>
      </c>
      <c r="I6" s="9">
        <v>45397</v>
      </c>
      <c r="J6" s="9">
        <v>45397</v>
      </c>
    </row>
    <row r="7" spans="1:10" ht="64.5" customHeight="1" x14ac:dyDescent="0.25">
      <c r="A7" s="4">
        <v>2</v>
      </c>
      <c r="B7" s="5" t="s">
        <v>7</v>
      </c>
      <c r="C7" s="5" t="s">
        <v>8</v>
      </c>
      <c r="D7" s="5" t="s">
        <v>9</v>
      </c>
      <c r="E7" s="10">
        <v>50220</v>
      </c>
      <c r="F7" s="11">
        <f t="shared" ref="F7:F69" si="0">E7/100</f>
        <v>502.2</v>
      </c>
      <c r="G7" s="7">
        <f t="shared" ref="G7:G70" si="1">_xlfn.CEILING.MATH(F7,1)</f>
        <v>503</v>
      </c>
      <c r="H7" s="7" t="s">
        <v>205</v>
      </c>
      <c r="I7" s="9">
        <v>45397</v>
      </c>
      <c r="J7" s="9">
        <v>45397</v>
      </c>
    </row>
    <row r="8" spans="1:10" ht="58.5" customHeight="1" x14ac:dyDescent="0.25">
      <c r="A8" s="4">
        <v>3</v>
      </c>
      <c r="B8" s="5" t="s">
        <v>10</v>
      </c>
      <c r="C8" s="5" t="s">
        <v>11</v>
      </c>
      <c r="D8" s="5" t="s">
        <v>12</v>
      </c>
      <c r="E8" s="10">
        <v>11660</v>
      </c>
      <c r="F8" s="11">
        <f t="shared" si="0"/>
        <v>116.6</v>
      </c>
      <c r="G8" s="7">
        <f t="shared" si="1"/>
        <v>117</v>
      </c>
      <c r="H8" s="7" t="s">
        <v>205</v>
      </c>
      <c r="I8" s="9">
        <v>45397</v>
      </c>
      <c r="J8" s="9">
        <v>45397</v>
      </c>
    </row>
    <row r="9" spans="1:10" ht="58.5" customHeight="1" x14ac:dyDescent="0.25">
      <c r="A9" s="4">
        <v>4</v>
      </c>
      <c r="B9" s="5" t="s">
        <v>13</v>
      </c>
      <c r="C9" s="5" t="s">
        <v>14</v>
      </c>
      <c r="D9" s="5" t="s">
        <v>15</v>
      </c>
      <c r="E9" s="10">
        <v>9400</v>
      </c>
      <c r="F9" s="11">
        <f t="shared" si="0"/>
        <v>94</v>
      </c>
      <c r="G9" s="7">
        <f t="shared" si="1"/>
        <v>94</v>
      </c>
      <c r="H9" s="7" t="s">
        <v>205</v>
      </c>
      <c r="I9" s="9">
        <v>45397</v>
      </c>
      <c r="J9" s="9">
        <v>45397</v>
      </c>
    </row>
    <row r="10" spans="1:10" ht="53.25" customHeight="1" x14ac:dyDescent="0.25">
      <c r="A10" s="4">
        <v>5</v>
      </c>
      <c r="B10" s="5" t="s">
        <v>16</v>
      </c>
      <c r="C10" s="5" t="s">
        <v>17</v>
      </c>
      <c r="D10" s="5" t="s">
        <v>18</v>
      </c>
      <c r="E10" s="10">
        <v>12840</v>
      </c>
      <c r="F10" s="11">
        <f t="shared" si="0"/>
        <v>128.4</v>
      </c>
      <c r="G10" s="7">
        <f t="shared" si="1"/>
        <v>129</v>
      </c>
      <c r="H10" s="7" t="s">
        <v>205</v>
      </c>
      <c r="I10" s="9">
        <v>45397</v>
      </c>
      <c r="J10" s="9">
        <v>45397</v>
      </c>
    </row>
    <row r="11" spans="1:10" ht="44.25" customHeight="1" x14ac:dyDescent="0.25">
      <c r="A11" s="4">
        <v>6</v>
      </c>
      <c r="B11" s="5" t="s">
        <v>19</v>
      </c>
      <c r="C11" s="5" t="s">
        <v>20</v>
      </c>
      <c r="D11" s="5" t="s">
        <v>21</v>
      </c>
      <c r="E11" s="10">
        <v>3780</v>
      </c>
      <c r="F11" s="11">
        <f t="shared" si="0"/>
        <v>37.799999999999997</v>
      </c>
      <c r="G11" s="7">
        <f t="shared" si="1"/>
        <v>38</v>
      </c>
      <c r="H11" s="7" t="s">
        <v>205</v>
      </c>
      <c r="I11" s="9">
        <v>45397</v>
      </c>
      <c r="J11" s="9">
        <v>45397</v>
      </c>
    </row>
    <row r="12" spans="1:10" ht="50.25" customHeight="1" x14ac:dyDescent="0.25">
      <c r="A12" s="4">
        <v>7</v>
      </c>
      <c r="B12" s="5" t="s">
        <v>22</v>
      </c>
      <c r="C12" s="5" t="s">
        <v>23</v>
      </c>
      <c r="D12" s="5" t="s">
        <v>24</v>
      </c>
      <c r="E12" s="10">
        <v>5440</v>
      </c>
      <c r="F12" s="11">
        <f t="shared" si="0"/>
        <v>54.4</v>
      </c>
      <c r="G12" s="7">
        <f t="shared" si="1"/>
        <v>55</v>
      </c>
      <c r="H12" s="7" t="s">
        <v>205</v>
      </c>
      <c r="I12" s="9">
        <v>45397</v>
      </c>
      <c r="J12" s="9">
        <v>45397</v>
      </c>
    </row>
    <row r="13" spans="1:10" ht="56.25" customHeight="1" x14ac:dyDescent="0.25">
      <c r="A13" s="4">
        <v>8</v>
      </c>
      <c r="B13" s="5" t="s">
        <v>25</v>
      </c>
      <c r="C13" s="5" t="s">
        <v>26</v>
      </c>
      <c r="D13" s="5" t="s">
        <v>27</v>
      </c>
      <c r="E13" s="10">
        <v>2210</v>
      </c>
      <c r="F13" s="11">
        <f t="shared" si="0"/>
        <v>22.1</v>
      </c>
      <c r="G13" s="7">
        <f t="shared" si="1"/>
        <v>23</v>
      </c>
      <c r="H13" s="7" t="s">
        <v>205</v>
      </c>
      <c r="I13" s="9">
        <v>45397</v>
      </c>
      <c r="J13" s="9">
        <v>45397</v>
      </c>
    </row>
    <row r="14" spans="1:10" ht="60.75" customHeight="1" x14ac:dyDescent="0.25">
      <c r="A14" s="4">
        <v>9</v>
      </c>
      <c r="B14" s="5" t="s">
        <v>28</v>
      </c>
      <c r="C14" s="5" t="s">
        <v>29</v>
      </c>
      <c r="D14" s="5" t="s">
        <v>30</v>
      </c>
      <c r="E14" s="10">
        <v>112010</v>
      </c>
      <c r="F14" s="11">
        <f t="shared" si="0"/>
        <v>1120.0999999999999</v>
      </c>
      <c r="G14" s="7">
        <f t="shared" si="1"/>
        <v>1121</v>
      </c>
      <c r="H14" s="7" t="s">
        <v>205</v>
      </c>
      <c r="I14" s="9">
        <v>45397</v>
      </c>
      <c r="J14" s="9">
        <v>45397</v>
      </c>
    </row>
    <row r="15" spans="1:10" ht="61.5" customHeight="1" x14ac:dyDescent="0.25">
      <c r="A15" s="4">
        <v>10</v>
      </c>
      <c r="B15" s="5" t="s">
        <v>31</v>
      </c>
      <c r="C15" s="5" t="s">
        <v>32</v>
      </c>
      <c r="D15" s="5" t="s">
        <v>33</v>
      </c>
      <c r="E15" s="10">
        <v>7060</v>
      </c>
      <c r="F15" s="11">
        <f t="shared" si="0"/>
        <v>70.599999999999994</v>
      </c>
      <c r="G15" s="7">
        <f t="shared" si="1"/>
        <v>71</v>
      </c>
      <c r="H15" s="7" t="s">
        <v>205</v>
      </c>
      <c r="I15" s="9">
        <v>45397</v>
      </c>
      <c r="J15" s="9">
        <v>45397</v>
      </c>
    </row>
    <row r="16" spans="1:10" ht="54" customHeight="1" x14ac:dyDescent="0.25">
      <c r="A16" s="4">
        <v>11</v>
      </c>
      <c r="B16" s="5" t="s">
        <v>34</v>
      </c>
      <c r="C16" s="5" t="s">
        <v>35</v>
      </c>
      <c r="D16" s="5" t="s">
        <v>36</v>
      </c>
      <c r="E16" s="10">
        <v>4220</v>
      </c>
      <c r="F16" s="11">
        <f t="shared" si="0"/>
        <v>42.2</v>
      </c>
      <c r="G16" s="7">
        <f t="shared" si="1"/>
        <v>43</v>
      </c>
      <c r="H16" s="7" t="s">
        <v>205</v>
      </c>
      <c r="I16" s="9">
        <v>45397</v>
      </c>
      <c r="J16" s="9">
        <v>45397</v>
      </c>
    </row>
    <row r="17" spans="1:10" ht="33.75" customHeight="1" x14ac:dyDescent="0.25">
      <c r="A17" s="4">
        <v>12</v>
      </c>
      <c r="B17" s="5" t="s">
        <v>37</v>
      </c>
      <c r="C17" s="5" t="s">
        <v>38</v>
      </c>
      <c r="D17" s="5" t="s">
        <v>39</v>
      </c>
      <c r="E17" s="10">
        <v>66370</v>
      </c>
      <c r="F17" s="11">
        <f t="shared" si="0"/>
        <v>663.7</v>
      </c>
      <c r="G17" s="7">
        <f t="shared" si="1"/>
        <v>664</v>
      </c>
      <c r="H17" s="7" t="s">
        <v>205</v>
      </c>
      <c r="I17" s="9">
        <v>45397</v>
      </c>
      <c r="J17" s="9">
        <v>45397</v>
      </c>
    </row>
    <row r="18" spans="1:10" ht="64.5" customHeight="1" x14ac:dyDescent="0.25">
      <c r="A18" s="4">
        <v>13</v>
      </c>
      <c r="B18" s="5" t="s">
        <v>40</v>
      </c>
      <c r="C18" s="5" t="s">
        <v>41</v>
      </c>
      <c r="D18" s="5" t="s">
        <v>42</v>
      </c>
      <c r="E18" s="10">
        <v>10130</v>
      </c>
      <c r="F18" s="11">
        <f t="shared" si="0"/>
        <v>101.3</v>
      </c>
      <c r="G18" s="7">
        <f t="shared" si="1"/>
        <v>102</v>
      </c>
      <c r="H18" s="7" t="s">
        <v>205</v>
      </c>
      <c r="I18" s="9">
        <v>45397</v>
      </c>
      <c r="J18" s="9">
        <v>45397</v>
      </c>
    </row>
    <row r="19" spans="1:10" ht="58.5" customHeight="1" x14ac:dyDescent="0.25">
      <c r="A19" s="4">
        <v>14</v>
      </c>
      <c r="B19" s="5" t="s">
        <v>43</v>
      </c>
      <c r="C19" s="5" t="s">
        <v>44</v>
      </c>
      <c r="D19" s="5" t="s">
        <v>45</v>
      </c>
      <c r="E19" s="10">
        <v>2460</v>
      </c>
      <c r="F19" s="11">
        <f t="shared" si="0"/>
        <v>24.6</v>
      </c>
      <c r="G19" s="7">
        <f t="shared" si="1"/>
        <v>25</v>
      </c>
      <c r="H19" s="7" t="s">
        <v>205</v>
      </c>
      <c r="I19" s="9">
        <v>45397</v>
      </c>
      <c r="J19" s="9">
        <v>45397</v>
      </c>
    </row>
    <row r="20" spans="1:10" ht="42.75" customHeight="1" x14ac:dyDescent="0.25">
      <c r="A20" s="4">
        <v>15</v>
      </c>
      <c r="B20" s="5" t="s">
        <v>46</v>
      </c>
      <c r="C20" s="5" t="s">
        <v>47</v>
      </c>
      <c r="D20" s="5" t="s">
        <v>48</v>
      </c>
      <c r="E20" s="10">
        <v>147160</v>
      </c>
      <c r="F20" s="11">
        <f t="shared" si="0"/>
        <v>1471.6</v>
      </c>
      <c r="G20" s="7">
        <f t="shared" si="1"/>
        <v>1472</v>
      </c>
      <c r="H20" s="7" t="s">
        <v>205</v>
      </c>
      <c r="I20" s="9">
        <v>45397</v>
      </c>
      <c r="J20" s="9">
        <v>45397</v>
      </c>
    </row>
    <row r="21" spans="1:10" ht="51.75" customHeight="1" x14ac:dyDescent="0.25">
      <c r="A21" s="4">
        <v>16</v>
      </c>
      <c r="B21" s="5" t="s">
        <v>49</v>
      </c>
      <c r="C21" s="5" t="s">
        <v>50</v>
      </c>
      <c r="D21" s="5" t="s">
        <v>51</v>
      </c>
      <c r="E21" s="10">
        <v>28690</v>
      </c>
      <c r="F21" s="11">
        <f t="shared" si="0"/>
        <v>286.89999999999998</v>
      </c>
      <c r="G21" s="7">
        <f t="shared" si="1"/>
        <v>287</v>
      </c>
      <c r="H21" s="7" t="s">
        <v>205</v>
      </c>
      <c r="I21" s="9">
        <v>45397</v>
      </c>
      <c r="J21" s="9">
        <v>45397</v>
      </c>
    </row>
    <row r="22" spans="1:10" ht="53.25" customHeight="1" x14ac:dyDescent="0.25">
      <c r="A22" s="4">
        <v>17</v>
      </c>
      <c r="B22" s="5" t="s">
        <v>52</v>
      </c>
      <c r="C22" s="5" t="s">
        <v>53</v>
      </c>
      <c r="D22" s="5" t="s">
        <v>54</v>
      </c>
      <c r="E22" s="10">
        <v>1040</v>
      </c>
      <c r="F22" s="11">
        <f t="shared" si="0"/>
        <v>10.4</v>
      </c>
      <c r="G22" s="7">
        <f t="shared" si="1"/>
        <v>11</v>
      </c>
      <c r="H22" s="7" t="s">
        <v>205</v>
      </c>
      <c r="I22" s="9">
        <v>45397</v>
      </c>
      <c r="J22" s="9">
        <v>45397</v>
      </c>
    </row>
    <row r="23" spans="1:10" ht="39.75" customHeight="1" x14ac:dyDescent="0.25">
      <c r="A23" s="4">
        <v>18</v>
      </c>
      <c r="B23" s="5" t="s">
        <v>55</v>
      </c>
      <c r="C23" s="5" t="s">
        <v>56</v>
      </c>
      <c r="D23" s="5" t="s">
        <v>57</v>
      </c>
      <c r="E23" s="10">
        <v>11010</v>
      </c>
      <c r="F23" s="11">
        <f t="shared" si="0"/>
        <v>110.1</v>
      </c>
      <c r="G23" s="7">
        <f t="shared" si="1"/>
        <v>111</v>
      </c>
      <c r="H23" s="7" t="s">
        <v>205</v>
      </c>
      <c r="I23" s="9">
        <v>45397</v>
      </c>
      <c r="J23" s="9">
        <v>45397</v>
      </c>
    </row>
    <row r="24" spans="1:10" ht="36.75" customHeight="1" x14ac:dyDescent="0.25">
      <c r="A24" s="4">
        <v>19</v>
      </c>
      <c r="B24" s="5" t="s">
        <v>58</v>
      </c>
      <c r="C24" s="5" t="s">
        <v>59</v>
      </c>
      <c r="D24" s="5" t="s">
        <v>60</v>
      </c>
      <c r="E24" s="10">
        <v>7930</v>
      </c>
      <c r="F24" s="11">
        <f t="shared" si="0"/>
        <v>79.3</v>
      </c>
      <c r="G24" s="7">
        <f t="shared" si="1"/>
        <v>80</v>
      </c>
      <c r="H24" s="7" t="s">
        <v>205</v>
      </c>
      <c r="I24" s="9">
        <v>45397</v>
      </c>
      <c r="J24" s="9">
        <v>45397</v>
      </c>
    </row>
    <row r="25" spans="1:10" ht="64.5" customHeight="1" x14ac:dyDescent="0.25">
      <c r="A25" s="4">
        <v>20</v>
      </c>
      <c r="B25" s="5" t="s">
        <v>61</v>
      </c>
      <c r="C25" s="5" t="s">
        <v>62</v>
      </c>
      <c r="D25" s="5" t="s">
        <v>63</v>
      </c>
      <c r="E25" s="10">
        <v>6360</v>
      </c>
      <c r="F25" s="11">
        <f t="shared" si="0"/>
        <v>63.6</v>
      </c>
      <c r="G25" s="7">
        <f t="shared" si="1"/>
        <v>64</v>
      </c>
      <c r="H25" s="7" t="s">
        <v>205</v>
      </c>
      <c r="I25" s="9">
        <v>45397</v>
      </c>
      <c r="J25" s="9">
        <v>45397</v>
      </c>
    </row>
    <row r="26" spans="1:10" ht="66.75" customHeight="1" x14ac:dyDescent="0.25">
      <c r="A26" s="4">
        <v>21</v>
      </c>
      <c r="B26" s="5" t="s">
        <v>64</v>
      </c>
      <c r="C26" s="5" t="s">
        <v>65</v>
      </c>
      <c r="D26" s="5" t="s">
        <v>66</v>
      </c>
      <c r="E26" s="10">
        <v>40690</v>
      </c>
      <c r="F26" s="11">
        <f t="shared" si="0"/>
        <v>406.9</v>
      </c>
      <c r="G26" s="7">
        <f t="shared" si="1"/>
        <v>407</v>
      </c>
      <c r="H26" s="7" t="s">
        <v>205</v>
      </c>
      <c r="I26" s="9">
        <v>45397</v>
      </c>
      <c r="J26" s="9">
        <v>45397</v>
      </c>
    </row>
    <row r="27" spans="1:10" ht="39" customHeight="1" x14ac:dyDescent="0.25">
      <c r="A27" s="4">
        <v>22</v>
      </c>
      <c r="B27" s="5" t="s">
        <v>67</v>
      </c>
      <c r="C27" s="5" t="s">
        <v>68</v>
      </c>
      <c r="D27" s="5" t="s">
        <v>69</v>
      </c>
      <c r="E27" s="10">
        <v>115750</v>
      </c>
      <c r="F27" s="11">
        <f t="shared" si="0"/>
        <v>1157.5</v>
      </c>
      <c r="G27" s="7">
        <f t="shared" si="1"/>
        <v>1158</v>
      </c>
      <c r="H27" s="7" t="s">
        <v>205</v>
      </c>
      <c r="I27" s="9">
        <v>45397</v>
      </c>
      <c r="J27" s="9">
        <v>45397</v>
      </c>
    </row>
    <row r="28" spans="1:10" ht="48.75" customHeight="1" x14ac:dyDescent="0.25">
      <c r="A28" s="4">
        <v>23</v>
      </c>
      <c r="B28" s="5" t="s">
        <v>70</v>
      </c>
      <c r="C28" s="5" t="s">
        <v>71</v>
      </c>
      <c r="D28" s="5" t="s">
        <v>72</v>
      </c>
      <c r="E28" s="10">
        <v>50830</v>
      </c>
      <c r="F28" s="11">
        <f t="shared" si="0"/>
        <v>508.3</v>
      </c>
      <c r="G28" s="7">
        <f t="shared" si="1"/>
        <v>509</v>
      </c>
      <c r="H28" s="7" t="s">
        <v>205</v>
      </c>
      <c r="I28" s="9">
        <v>45397</v>
      </c>
      <c r="J28" s="9">
        <v>45397</v>
      </c>
    </row>
    <row r="29" spans="1:10" ht="33.75" customHeight="1" x14ac:dyDescent="0.25">
      <c r="A29" s="4">
        <v>24</v>
      </c>
      <c r="B29" s="5" t="s">
        <v>73</v>
      </c>
      <c r="C29" s="5" t="s">
        <v>74</v>
      </c>
      <c r="D29" s="5" t="s">
        <v>75</v>
      </c>
      <c r="E29" s="10">
        <v>57200</v>
      </c>
      <c r="F29" s="11">
        <f t="shared" si="0"/>
        <v>572</v>
      </c>
      <c r="G29" s="7">
        <f t="shared" si="1"/>
        <v>572</v>
      </c>
      <c r="H29" s="7" t="s">
        <v>205</v>
      </c>
      <c r="I29" s="9">
        <v>45397</v>
      </c>
      <c r="J29" s="9">
        <v>45397</v>
      </c>
    </row>
    <row r="30" spans="1:10" ht="49.5" customHeight="1" x14ac:dyDescent="0.25">
      <c r="A30" s="4">
        <v>25</v>
      </c>
      <c r="B30" s="5" t="s">
        <v>76</v>
      </c>
      <c r="C30" s="5" t="s">
        <v>77</v>
      </c>
      <c r="D30" s="5" t="s">
        <v>78</v>
      </c>
      <c r="E30" s="10">
        <v>2390</v>
      </c>
      <c r="F30" s="11">
        <f t="shared" si="0"/>
        <v>23.9</v>
      </c>
      <c r="G30" s="7">
        <f t="shared" si="1"/>
        <v>24</v>
      </c>
      <c r="H30" s="7" t="s">
        <v>205</v>
      </c>
      <c r="I30" s="9">
        <v>45397</v>
      </c>
      <c r="J30" s="9">
        <v>45397</v>
      </c>
    </row>
    <row r="31" spans="1:10" ht="51.75" customHeight="1" x14ac:dyDescent="0.25">
      <c r="A31" s="4">
        <v>26</v>
      </c>
      <c r="B31" s="5" t="s">
        <v>79</v>
      </c>
      <c r="C31" s="5" t="s">
        <v>80</v>
      </c>
      <c r="D31" s="5" t="s">
        <v>81</v>
      </c>
      <c r="E31" s="10">
        <v>21140</v>
      </c>
      <c r="F31" s="11">
        <f t="shared" si="0"/>
        <v>211.4</v>
      </c>
      <c r="G31" s="7">
        <f t="shared" si="1"/>
        <v>212</v>
      </c>
      <c r="H31" s="7" t="s">
        <v>205</v>
      </c>
      <c r="I31" s="9">
        <v>45397</v>
      </c>
      <c r="J31" s="9">
        <v>45397</v>
      </c>
    </row>
    <row r="32" spans="1:10" ht="67.5" customHeight="1" x14ac:dyDescent="0.25">
      <c r="A32" s="4">
        <v>27</v>
      </c>
      <c r="B32" s="5" t="s">
        <v>82</v>
      </c>
      <c r="C32" s="5" t="s">
        <v>83</v>
      </c>
      <c r="D32" s="5" t="s">
        <v>84</v>
      </c>
      <c r="E32" s="10">
        <v>108160</v>
      </c>
      <c r="F32" s="11">
        <f t="shared" si="0"/>
        <v>1081.5999999999999</v>
      </c>
      <c r="G32" s="7">
        <f t="shared" si="1"/>
        <v>1082</v>
      </c>
      <c r="H32" s="7" t="s">
        <v>205</v>
      </c>
      <c r="I32" s="9">
        <v>45397</v>
      </c>
      <c r="J32" s="9">
        <v>45397</v>
      </c>
    </row>
    <row r="33" spans="1:10" ht="36.75" customHeight="1" x14ac:dyDescent="0.25">
      <c r="A33" s="4">
        <v>28</v>
      </c>
      <c r="B33" s="5" t="s">
        <v>85</v>
      </c>
      <c r="C33" s="5" t="s">
        <v>86</v>
      </c>
      <c r="D33" s="5" t="s">
        <v>87</v>
      </c>
      <c r="E33" s="10">
        <v>5390</v>
      </c>
      <c r="F33" s="11">
        <f t="shared" si="0"/>
        <v>53.9</v>
      </c>
      <c r="G33" s="7">
        <f t="shared" si="1"/>
        <v>54</v>
      </c>
      <c r="H33" s="7" t="s">
        <v>205</v>
      </c>
      <c r="I33" s="9">
        <v>45397</v>
      </c>
      <c r="J33" s="9">
        <v>45397</v>
      </c>
    </row>
    <row r="34" spans="1:10" ht="77.25" customHeight="1" x14ac:dyDescent="0.25">
      <c r="A34" s="4">
        <v>29</v>
      </c>
      <c r="B34" s="5" t="s">
        <v>88</v>
      </c>
      <c r="C34" s="5" t="s">
        <v>89</v>
      </c>
      <c r="D34" s="5" t="s">
        <v>90</v>
      </c>
      <c r="E34" s="10">
        <v>3090</v>
      </c>
      <c r="F34" s="11">
        <f t="shared" si="0"/>
        <v>30.9</v>
      </c>
      <c r="G34" s="7">
        <f t="shared" si="1"/>
        <v>31</v>
      </c>
      <c r="H34" s="7" t="s">
        <v>205</v>
      </c>
      <c r="I34" s="9">
        <v>45397</v>
      </c>
      <c r="J34" s="9">
        <v>45397</v>
      </c>
    </row>
    <row r="35" spans="1:10" ht="51.75" customHeight="1" x14ac:dyDescent="0.25">
      <c r="A35" s="4">
        <v>30</v>
      </c>
      <c r="B35" s="5" t="s">
        <v>91</v>
      </c>
      <c r="C35" s="5" t="s">
        <v>92</v>
      </c>
      <c r="D35" s="5" t="s">
        <v>93</v>
      </c>
      <c r="E35" s="10">
        <v>1630</v>
      </c>
      <c r="F35" s="11">
        <f t="shared" si="0"/>
        <v>16.3</v>
      </c>
      <c r="G35" s="7">
        <f t="shared" si="1"/>
        <v>17</v>
      </c>
      <c r="H35" s="7" t="s">
        <v>205</v>
      </c>
      <c r="I35" s="9">
        <v>45397</v>
      </c>
      <c r="J35" s="9">
        <v>45397</v>
      </c>
    </row>
    <row r="36" spans="1:10" ht="50.25" customHeight="1" x14ac:dyDescent="0.25">
      <c r="A36" s="4">
        <v>31</v>
      </c>
      <c r="B36" s="5" t="s">
        <v>94</v>
      </c>
      <c r="C36" s="5" t="s">
        <v>95</v>
      </c>
      <c r="D36" s="5" t="s">
        <v>96</v>
      </c>
      <c r="E36" s="10">
        <v>10710</v>
      </c>
      <c r="F36" s="11">
        <f t="shared" si="0"/>
        <v>107.1</v>
      </c>
      <c r="G36" s="7">
        <f t="shared" si="1"/>
        <v>108</v>
      </c>
      <c r="H36" s="7" t="s">
        <v>205</v>
      </c>
      <c r="I36" s="9">
        <v>45397</v>
      </c>
      <c r="J36" s="9">
        <v>45397</v>
      </c>
    </row>
    <row r="37" spans="1:10" ht="72" customHeight="1" x14ac:dyDescent="0.25">
      <c r="A37" s="4">
        <v>32</v>
      </c>
      <c r="B37" s="5" t="s">
        <v>97</v>
      </c>
      <c r="C37" s="5" t="s">
        <v>98</v>
      </c>
      <c r="D37" s="5" t="s">
        <v>99</v>
      </c>
      <c r="E37" s="10">
        <v>7650</v>
      </c>
      <c r="F37" s="11">
        <f t="shared" si="0"/>
        <v>76.5</v>
      </c>
      <c r="G37" s="7">
        <f t="shared" si="1"/>
        <v>77</v>
      </c>
      <c r="H37" s="7" t="s">
        <v>205</v>
      </c>
      <c r="I37" s="9">
        <v>45397</v>
      </c>
      <c r="J37" s="9">
        <v>45397</v>
      </c>
    </row>
    <row r="38" spans="1:10" ht="56.25" customHeight="1" x14ac:dyDescent="0.25">
      <c r="A38" s="4">
        <v>33</v>
      </c>
      <c r="B38" s="5" t="s">
        <v>100</v>
      </c>
      <c r="C38" s="5" t="s">
        <v>101</v>
      </c>
      <c r="D38" s="5" t="s">
        <v>102</v>
      </c>
      <c r="E38" s="10">
        <v>10350</v>
      </c>
      <c r="F38" s="11">
        <f t="shared" si="0"/>
        <v>103.5</v>
      </c>
      <c r="G38" s="7">
        <f t="shared" si="1"/>
        <v>104</v>
      </c>
      <c r="H38" s="7" t="s">
        <v>205</v>
      </c>
      <c r="I38" s="9">
        <v>45397</v>
      </c>
      <c r="J38" s="9">
        <v>45397</v>
      </c>
    </row>
    <row r="39" spans="1:10" ht="45" customHeight="1" x14ac:dyDescent="0.25">
      <c r="A39" s="4">
        <v>34</v>
      </c>
      <c r="B39" s="5" t="s">
        <v>103</v>
      </c>
      <c r="C39" s="5" t="s">
        <v>104</v>
      </c>
      <c r="D39" s="5" t="s">
        <v>105</v>
      </c>
      <c r="E39" s="12">
        <v>460</v>
      </c>
      <c r="F39" s="11">
        <f t="shared" si="0"/>
        <v>4.5999999999999996</v>
      </c>
      <c r="G39" s="7">
        <f t="shared" si="1"/>
        <v>5</v>
      </c>
      <c r="H39" s="7" t="s">
        <v>205</v>
      </c>
      <c r="I39" s="9">
        <v>45397</v>
      </c>
      <c r="J39" s="9">
        <v>45397</v>
      </c>
    </row>
    <row r="40" spans="1:10" ht="48.75" customHeight="1" x14ac:dyDescent="0.25">
      <c r="A40" s="4">
        <v>35</v>
      </c>
      <c r="B40" s="5" t="s">
        <v>106</v>
      </c>
      <c r="C40" s="5" t="s">
        <v>107</v>
      </c>
      <c r="D40" s="5" t="s">
        <v>108</v>
      </c>
      <c r="E40" s="10">
        <v>4550</v>
      </c>
      <c r="F40" s="11">
        <f t="shared" si="0"/>
        <v>45.5</v>
      </c>
      <c r="G40" s="7">
        <f t="shared" si="1"/>
        <v>46</v>
      </c>
      <c r="H40" s="7" t="s">
        <v>205</v>
      </c>
      <c r="I40" s="9">
        <v>45397</v>
      </c>
      <c r="J40" s="9">
        <v>45397</v>
      </c>
    </row>
    <row r="41" spans="1:10" ht="32.25" customHeight="1" x14ac:dyDescent="0.25">
      <c r="A41" s="4">
        <v>36</v>
      </c>
      <c r="B41" s="5" t="s">
        <v>109</v>
      </c>
      <c r="C41" s="5" t="s">
        <v>110</v>
      </c>
      <c r="D41" s="5" t="s">
        <v>111</v>
      </c>
      <c r="E41" s="12">
        <v>970</v>
      </c>
      <c r="F41" s="11">
        <f t="shared" si="0"/>
        <v>9.6999999999999993</v>
      </c>
      <c r="G41" s="7">
        <f t="shared" si="1"/>
        <v>10</v>
      </c>
      <c r="H41" s="7" t="s">
        <v>205</v>
      </c>
      <c r="I41" s="9">
        <v>45397</v>
      </c>
      <c r="J41" s="9">
        <v>45397</v>
      </c>
    </row>
    <row r="42" spans="1:10" ht="62.25" customHeight="1" x14ac:dyDescent="0.25">
      <c r="A42" s="4">
        <v>37</v>
      </c>
      <c r="B42" s="5" t="s">
        <v>112</v>
      </c>
      <c r="C42" s="5" t="s">
        <v>113</v>
      </c>
      <c r="D42" s="5" t="s">
        <v>114</v>
      </c>
      <c r="E42" s="10">
        <v>34510</v>
      </c>
      <c r="F42" s="11">
        <f t="shared" si="0"/>
        <v>345.1</v>
      </c>
      <c r="G42" s="7">
        <f t="shared" si="1"/>
        <v>346</v>
      </c>
      <c r="H42" s="7" t="s">
        <v>205</v>
      </c>
      <c r="I42" s="9">
        <v>45397</v>
      </c>
      <c r="J42" s="9">
        <v>45397</v>
      </c>
    </row>
    <row r="43" spans="1:10" ht="39.75" customHeight="1" x14ac:dyDescent="0.25">
      <c r="A43" s="4">
        <v>38</v>
      </c>
      <c r="B43" s="5" t="s">
        <v>115</v>
      </c>
      <c r="C43" s="5" t="s">
        <v>116</v>
      </c>
      <c r="D43" s="5" t="s">
        <v>117</v>
      </c>
      <c r="E43" s="10">
        <v>4530</v>
      </c>
      <c r="F43" s="11">
        <f t="shared" si="0"/>
        <v>45.3</v>
      </c>
      <c r="G43" s="7">
        <f t="shared" si="1"/>
        <v>46</v>
      </c>
      <c r="H43" s="7" t="s">
        <v>205</v>
      </c>
      <c r="I43" s="9">
        <v>45397</v>
      </c>
      <c r="J43" s="9">
        <v>45397</v>
      </c>
    </row>
    <row r="44" spans="1:10" ht="66.75" customHeight="1" x14ac:dyDescent="0.25">
      <c r="A44" s="4">
        <v>39</v>
      </c>
      <c r="B44" s="5" t="s">
        <v>118</v>
      </c>
      <c r="C44" s="5" t="s">
        <v>119</v>
      </c>
      <c r="D44" s="5" t="s">
        <v>120</v>
      </c>
      <c r="E44" s="10">
        <v>6540</v>
      </c>
      <c r="F44" s="11">
        <f t="shared" si="0"/>
        <v>65.400000000000006</v>
      </c>
      <c r="G44" s="7">
        <f t="shared" si="1"/>
        <v>66</v>
      </c>
      <c r="H44" s="7" t="s">
        <v>205</v>
      </c>
      <c r="I44" s="9">
        <v>45397</v>
      </c>
      <c r="J44" s="9">
        <v>45397</v>
      </c>
    </row>
    <row r="45" spans="1:10" ht="87.75" customHeight="1" x14ac:dyDescent="0.25">
      <c r="A45" s="4">
        <v>40</v>
      </c>
      <c r="B45" s="5" t="s">
        <v>121</v>
      </c>
      <c r="C45" s="5" t="s">
        <v>122</v>
      </c>
      <c r="D45" s="5" t="s">
        <v>123</v>
      </c>
      <c r="E45" s="12">
        <v>340</v>
      </c>
      <c r="F45" s="11">
        <f t="shared" si="0"/>
        <v>3.4</v>
      </c>
      <c r="G45" s="7">
        <f t="shared" si="1"/>
        <v>4</v>
      </c>
      <c r="H45" s="7" t="s">
        <v>205</v>
      </c>
      <c r="I45" s="9">
        <v>45397</v>
      </c>
      <c r="J45" s="9">
        <v>45397</v>
      </c>
    </row>
    <row r="46" spans="1:10" ht="54" customHeight="1" x14ac:dyDescent="0.25">
      <c r="A46" s="4">
        <v>41</v>
      </c>
      <c r="B46" s="5" t="s">
        <v>124</v>
      </c>
      <c r="C46" s="5" t="s">
        <v>125</v>
      </c>
      <c r="D46" s="5" t="s">
        <v>126</v>
      </c>
      <c r="E46" s="10">
        <v>41960</v>
      </c>
      <c r="F46" s="11">
        <f t="shared" si="0"/>
        <v>419.6</v>
      </c>
      <c r="G46" s="7">
        <f t="shared" si="1"/>
        <v>420</v>
      </c>
      <c r="H46" s="7" t="s">
        <v>205</v>
      </c>
      <c r="I46" s="9">
        <v>45397</v>
      </c>
      <c r="J46" s="9">
        <v>45397</v>
      </c>
    </row>
    <row r="47" spans="1:10" ht="45.75" customHeight="1" x14ac:dyDescent="0.25">
      <c r="A47" s="4">
        <v>42</v>
      </c>
      <c r="B47" s="5" t="s">
        <v>127</v>
      </c>
      <c r="C47" s="5" t="s">
        <v>128</v>
      </c>
      <c r="D47" s="5" t="s">
        <v>129</v>
      </c>
      <c r="E47" s="10">
        <v>34370</v>
      </c>
      <c r="F47" s="11">
        <f t="shared" si="0"/>
        <v>343.7</v>
      </c>
      <c r="G47" s="7">
        <f t="shared" si="1"/>
        <v>344</v>
      </c>
      <c r="H47" s="7" t="s">
        <v>205</v>
      </c>
      <c r="I47" s="9">
        <v>45397</v>
      </c>
      <c r="J47" s="9">
        <v>45397</v>
      </c>
    </row>
    <row r="48" spans="1:10" ht="42.75" customHeight="1" x14ac:dyDescent="0.25">
      <c r="A48" s="4">
        <v>43</v>
      </c>
      <c r="B48" s="5" t="s">
        <v>130</v>
      </c>
      <c r="C48" s="5" t="s">
        <v>131</v>
      </c>
      <c r="D48" s="5" t="s">
        <v>132</v>
      </c>
      <c r="E48" s="10">
        <v>13090</v>
      </c>
      <c r="F48" s="11">
        <f t="shared" si="0"/>
        <v>130.9</v>
      </c>
      <c r="G48" s="7">
        <f t="shared" si="1"/>
        <v>131</v>
      </c>
      <c r="H48" s="7" t="s">
        <v>205</v>
      </c>
      <c r="I48" s="9">
        <v>45397</v>
      </c>
      <c r="J48" s="9">
        <v>45397</v>
      </c>
    </row>
    <row r="49" spans="1:10" ht="31.5" customHeight="1" x14ac:dyDescent="0.25">
      <c r="A49" s="17">
        <v>44</v>
      </c>
      <c r="B49" s="18" t="s">
        <v>133</v>
      </c>
      <c r="C49" s="18" t="s">
        <v>134</v>
      </c>
      <c r="D49" s="5" t="s">
        <v>135</v>
      </c>
      <c r="E49" s="19">
        <v>43680</v>
      </c>
      <c r="F49" s="11">
        <f t="shared" si="0"/>
        <v>436.8</v>
      </c>
      <c r="G49" s="7">
        <f t="shared" si="1"/>
        <v>437</v>
      </c>
      <c r="H49" s="7" t="s">
        <v>205</v>
      </c>
      <c r="I49" s="9">
        <v>45397</v>
      </c>
      <c r="J49" s="9">
        <v>45397</v>
      </c>
    </row>
    <row r="50" spans="1:10" ht="20.25" customHeight="1" x14ac:dyDescent="0.25">
      <c r="A50" s="17"/>
      <c r="B50" s="18"/>
      <c r="C50" s="18"/>
      <c r="D50" s="5" t="s">
        <v>136</v>
      </c>
      <c r="E50" s="19"/>
      <c r="F50" s="11">
        <f t="shared" si="0"/>
        <v>0</v>
      </c>
      <c r="G50" s="7">
        <f t="shared" si="1"/>
        <v>0</v>
      </c>
      <c r="H50" s="7" t="s">
        <v>205</v>
      </c>
      <c r="I50" s="9">
        <v>45397</v>
      </c>
      <c r="J50" s="9">
        <v>45397</v>
      </c>
    </row>
    <row r="51" spans="1:10" ht="64.5" customHeight="1" x14ac:dyDescent="0.25">
      <c r="A51" s="4">
        <v>45</v>
      </c>
      <c r="B51" s="5" t="s">
        <v>137</v>
      </c>
      <c r="C51" s="5" t="s">
        <v>138</v>
      </c>
      <c r="D51" s="5" t="s">
        <v>139</v>
      </c>
      <c r="E51" s="10">
        <v>65510</v>
      </c>
      <c r="F51" s="11">
        <f t="shared" si="0"/>
        <v>655.1</v>
      </c>
      <c r="G51" s="7">
        <f t="shared" si="1"/>
        <v>656</v>
      </c>
      <c r="H51" s="7" t="s">
        <v>205</v>
      </c>
      <c r="I51" s="9">
        <v>45397</v>
      </c>
      <c r="J51" s="9">
        <v>45397</v>
      </c>
    </row>
    <row r="52" spans="1:10" ht="40.5" customHeight="1" x14ac:dyDescent="0.25">
      <c r="A52" s="4">
        <v>46</v>
      </c>
      <c r="B52" s="5" t="s">
        <v>140</v>
      </c>
      <c r="C52" s="5" t="s">
        <v>141</v>
      </c>
      <c r="D52" s="5" t="s">
        <v>142</v>
      </c>
      <c r="E52" s="10">
        <v>17500</v>
      </c>
      <c r="F52" s="11">
        <f t="shared" si="0"/>
        <v>175</v>
      </c>
      <c r="G52" s="7">
        <f t="shared" si="1"/>
        <v>175</v>
      </c>
      <c r="H52" s="7" t="s">
        <v>205</v>
      </c>
      <c r="I52" s="9">
        <v>45397</v>
      </c>
      <c r="J52" s="9">
        <v>45397</v>
      </c>
    </row>
    <row r="53" spans="1:10" ht="43.5" customHeight="1" x14ac:dyDescent="0.25">
      <c r="A53" s="4">
        <v>47</v>
      </c>
      <c r="B53" s="5" t="s">
        <v>143</v>
      </c>
      <c r="C53" s="5" t="s">
        <v>144</v>
      </c>
      <c r="D53" s="5" t="s">
        <v>145</v>
      </c>
      <c r="E53" s="10">
        <v>206890</v>
      </c>
      <c r="F53" s="11">
        <f t="shared" si="0"/>
        <v>2068.9</v>
      </c>
      <c r="G53" s="7">
        <f t="shared" si="1"/>
        <v>2069</v>
      </c>
      <c r="H53" s="7" t="s">
        <v>205</v>
      </c>
      <c r="I53" s="9">
        <v>45397</v>
      </c>
      <c r="J53" s="9">
        <v>45397</v>
      </c>
    </row>
    <row r="54" spans="1:10" ht="60" customHeight="1" x14ac:dyDescent="0.25">
      <c r="A54" s="4">
        <v>48</v>
      </c>
      <c r="B54" s="5" t="s">
        <v>146</v>
      </c>
      <c r="C54" s="5" t="s">
        <v>147</v>
      </c>
      <c r="D54" s="5" t="s">
        <v>148</v>
      </c>
      <c r="E54" s="10">
        <v>3610</v>
      </c>
      <c r="F54" s="11">
        <f t="shared" si="0"/>
        <v>36.1</v>
      </c>
      <c r="G54" s="7">
        <f t="shared" si="1"/>
        <v>37</v>
      </c>
      <c r="H54" s="7" t="s">
        <v>205</v>
      </c>
      <c r="I54" s="9">
        <v>45397</v>
      </c>
      <c r="J54" s="9">
        <v>45397</v>
      </c>
    </row>
    <row r="55" spans="1:10" ht="69.75" customHeight="1" x14ac:dyDescent="0.25">
      <c r="A55" s="4">
        <v>49</v>
      </c>
      <c r="B55" s="5" t="s">
        <v>149</v>
      </c>
      <c r="C55" s="5" t="s">
        <v>150</v>
      </c>
      <c r="D55" s="5" t="s">
        <v>151</v>
      </c>
      <c r="E55" s="10">
        <v>26040</v>
      </c>
      <c r="F55" s="11">
        <f t="shared" si="0"/>
        <v>260.39999999999998</v>
      </c>
      <c r="G55" s="7">
        <f t="shared" si="1"/>
        <v>261</v>
      </c>
      <c r="H55" s="7" t="s">
        <v>205</v>
      </c>
      <c r="I55" s="9">
        <v>45397</v>
      </c>
      <c r="J55" s="9">
        <v>45397</v>
      </c>
    </row>
    <row r="56" spans="1:10" ht="69.75" customHeight="1" x14ac:dyDescent="0.25">
      <c r="A56" s="4">
        <v>50</v>
      </c>
      <c r="B56" s="5" t="s">
        <v>152</v>
      </c>
      <c r="C56" s="5" t="s">
        <v>153</v>
      </c>
      <c r="D56" s="5" t="s">
        <v>154</v>
      </c>
      <c r="E56" s="10">
        <v>10690</v>
      </c>
      <c r="F56" s="11">
        <f t="shared" si="0"/>
        <v>106.9</v>
      </c>
      <c r="G56" s="7">
        <f t="shared" si="1"/>
        <v>107</v>
      </c>
      <c r="H56" s="7" t="s">
        <v>205</v>
      </c>
      <c r="I56" s="9">
        <v>45397</v>
      </c>
      <c r="J56" s="9">
        <v>45397</v>
      </c>
    </row>
    <row r="57" spans="1:10" ht="39.75" customHeight="1" x14ac:dyDescent="0.25">
      <c r="A57" s="4">
        <v>51</v>
      </c>
      <c r="B57" s="5" t="s">
        <v>155</v>
      </c>
      <c r="C57" s="5" t="s">
        <v>156</v>
      </c>
      <c r="D57" s="5" t="s">
        <v>157</v>
      </c>
      <c r="E57" s="10">
        <v>12190</v>
      </c>
      <c r="F57" s="11">
        <f t="shared" si="0"/>
        <v>121.9</v>
      </c>
      <c r="G57" s="7">
        <f t="shared" si="1"/>
        <v>122</v>
      </c>
      <c r="H57" s="7" t="s">
        <v>205</v>
      </c>
      <c r="I57" s="9">
        <v>45397</v>
      </c>
      <c r="J57" s="9">
        <v>45397</v>
      </c>
    </row>
    <row r="58" spans="1:10" ht="46.5" customHeight="1" x14ac:dyDescent="0.25">
      <c r="A58" s="4">
        <v>52</v>
      </c>
      <c r="B58" s="5" t="s">
        <v>158</v>
      </c>
      <c r="C58" s="5" t="s">
        <v>159</v>
      </c>
      <c r="D58" s="5" t="s">
        <v>160</v>
      </c>
      <c r="E58" s="10">
        <v>14670</v>
      </c>
      <c r="F58" s="11">
        <f t="shared" si="0"/>
        <v>146.69999999999999</v>
      </c>
      <c r="G58" s="7">
        <f t="shared" si="1"/>
        <v>147</v>
      </c>
      <c r="H58" s="7" t="s">
        <v>205</v>
      </c>
      <c r="I58" s="9">
        <v>45397</v>
      </c>
      <c r="J58" s="9">
        <v>45397</v>
      </c>
    </row>
    <row r="59" spans="1:10" ht="59.25" customHeight="1" x14ac:dyDescent="0.25">
      <c r="A59" s="4">
        <v>53</v>
      </c>
      <c r="B59" s="5" t="s">
        <v>161</v>
      </c>
      <c r="C59" s="5" t="s">
        <v>162</v>
      </c>
      <c r="D59" s="5" t="s">
        <v>163</v>
      </c>
      <c r="E59" s="10">
        <v>47660</v>
      </c>
      <c r="F59" s="11">
        <f t="shared" si="0"/>
        <v>476.6</v>
      </c>
      <c r="G59" s="7">
        <f t="shared" si="1"/>
        <v>477</v>
      </c>
      <c r="H59" s="7" t="s">
        <v>205</v>
      </c>
      <c r="I59" s="9">
        <v>45397</v>
      </c>
      <c r="J59" s="9">
        <v>45397</v>
      </c>
    </row>
    <row r="60" spans="1:10" ht="82.5" customHeight="1" x14ac:dyDescent="0.25">
      <c r="A60" s="4">
        <v>54</v>
      </c>
      <c r="B60" s="5" t="s">
        <v>164</v>
      </c>
      <c r="C60" s="5" t="s">
        <v>165</v>
      </c>
      <c r="D60" s="5" t="s">
        <v>166</v>
      </c>
      <c r="E60" s="10">
        <v>23040</v>
      </c>
      <c r="F60" s="11">
        <f t="shared" si="0"/>
        <v>230.4</v>
      </c>
      <c r="G60" s="7">
        <f t="shared" si="1"/>
        <v>231</v>
      </c>
      <c r="H60" s="7" t="s">
        <v>205</v>
      </c>
      <c r="I60" s="9">
        <v>45397</v>
      </c>
      <c r="J60" s="9">
        <v>45397</v>
      </c>
    </row>
    <row r="61" spans="1:10" ht="71.25" customHeight="1" x14ac:dyDescent="0.25">
      <c r="A61" s="4">
        <v>55</v>
      </c>
      <c r="B61" s="5" t="s">
        <v>167</v>
      </c>
      <c r="C61" s="5" t="s">
        <v>168</v>
      </c>
      <c r="D61" s="5" t="s">
        <v>169</v>
      </c>
      <c r="E61" s="10">
        <v>21770</v>
      </c>
      <c r="F61" s="11">
        <f t="shared" si="0"/>
        <v>217.7</v>
      </c>
      <c r="G61" s="7">
        <f t="shared" si="1"/>
        <v>218</v>
      </c>
      <c r="H61" s="7" t="s">
        <v>205</v>
      </c>
      <c r="I61" s="9">
        <v>45397</v>
      </c>
      <c r="J61" s="9">
        <v>45397</v>
      </c>
    </row>
    <row r="62" spans="1:10" ht="66" customHeight="1" x14ac:dyDescent="0.25">
      <c r="A62" s="4">
        <v>56</v>
      </c>
      <c r="B62" s="5" t="s">
        <v>170</v>
      </c>
      <c r="C62" s="5" t="s">
        <v>171</v>
      </c>
      <c r="D62" s="5" t="s">
        <v>172</v>
      </c>
      <c r="E62" s="10">
        <v>2550</v>
      </c>
      <c r="F62" s="11">
        <f t="shared" si="0"/>
        <v>25.5</v>
      </c>
      <c r="G62" s="7">
        <f t="shared" si="1"/>
        <v>26</v>
      </c>
      <c r="H62" s="7" t="s">
        <v>205</v>
      </c>
      <c r="I62" s="9">
        <v>45397</v>
      </c>
      <c r="J62" s="9">
        <v>45397</v>
      </c>
    </row>
    <row r="63" spans="1:10" ht="49.5" customHeight="1" x14ac:dyDescent="0.25">
      <c r="A63" s="4">
        <v>57</v>
      </c>
      <c r="B63" s="5" t="s">
        <v>173</v>
      </c>
      <c r="C63" s="5" t="s">
        <v>174</v>
      </c>
      <c r="D63" s="5" t="s">
        <v>175</v>
      </c>
      <c r="E63" s="10">
        <v>12520</v>
      </c>
      <c r="F63" s="11">
        <f t="shared" si="0"/>
        <v>125.2</v>
      </c>
      <c r="G63" s="7">
        <f t="shared" si="1"/>
        <v>126</v>
      </c>
      <c r="H63" s="7" t="s">
        <v>205</v>
      </c>
      <c r="I63" s="9">
        <v>45397</v>
      </c>
      <c r="J63" s="9">
        <v>45397</v>
      </c>
    </row>
    <row r="64" spans="1:10" ht="66.75" customHeight="1" x14ac:dyDescent="0.25">
      <c r="A64" s="4">
        <v>58</v>
      </c>
      <c r="B64" s="5" t="s">
        <v>176</v>
      </c>
      <c r="C64" s="5" t="s">
        <v>177</v>
      </c>
      <c r="D64" s="5" t="s">
        <v>178</v>
      </c>
      <c r="E64" s="10">
        <v>83520</v>
      </c>
      <c r="F64" s="11">
        <f t="shared" si="0"/>
        <v>835.2</v>
      </c>
      <c r="G64" s="7">
        <f t="shared" si="1"/>
        <v>836</v>
      </c>
      <c r="H64" s="7" t="s">
        <v>205</v>
      </c>
      <c r="I64" s="9">
        <v>45397</v>
      </c>
      <c r="J64" s="9">
        <v>45397</v>
      </c>
    </row>
    <row r="65" spans="1:10" ht="56.25" customHeight="1" x14ac:dyDescent="0.25">
      <c r="A65" s="4">
        <v>59</v>
      </c>
      <c r="B65" s="5" t="s">
        <v>179</v>
      </c>
      <c r="C65" s="5" t="s">
        <v>104</v>
      </c>
      <c r="D65" s="5" t="s">
        <v>180</v>
      </c>
      <c r="E65" s="10">
        <v>2150</v>
      </c>
      <c r="F65" s="11">
        <f t="shared" si="0"/>
        <v>21.5</v>
      </c>
      <c r="G65" s="7">
        <f t="shared" si="1"/>
        <v>22</v>
      </c>
      <c r="H65" s="7" t="s">
        <v>205</v>
      </c>
      <c r="I65" s="9">
        <v>45397</v>
      </c>
      <c r="J65" s="9">
        <v>45397</v>
      </c>
    </row>
    <row r="66" spans="1:10" ht="66.75" customHeight="1" x14ac:dyDescent="0.25">
      <c r="A66" s="4">
        <v>60</v>
      </c>
      <c r="B66" s="5" t="s">
        <v>181</v>
      </c>
      <c r="C66" s="5" t="s">
        <v>182</v>
      </c>
      <c r="D66" s="5" t="s">
        <v>183</v>
      </c>
      <c r="E66" s="10">
        <v>6120</v>
      </c>
      <c r="F66" s="11">
        <f t="shared" si="0"/>
        <v>61.2</v>
      </c>
      <c r="G66" s="7">
        <f t="shared" si="1"/>
        <v>62</v>
      </c>
      <c r="H66" s="7" t="s">
        <v>205</v>
      </c>
      <c r="I66" s="9">
        <v>45397</v>
      </c>
      <c r="J66" s="9">
        <v>45397</v>
      </c>
    </row>
    <row r="67" spans="1:10" ht="52.5" customHeight="1" x14ac:dyDescent="0.25">
      <c r="A67" s="4">
        <v>61</v>
      </c>
      <c r="B67" s="5" t="s">
        <v>184</v>
      </c>
      <c r="C67" s="5" t="s">
        <v>185</v>
      </c>
      <c r="D67" s="5" t="s">
        <v>186</v>
      </c>
      <c r="E67" s="10">
        <v>11740</v>
      </c>
      <c r="F67" s="11">
        <f t="shared" si="0"/>
        <v>117.4</v>
      </c>
      <c r="G67" s="7">
        <f t="shared" si="1"/>
        <v>118</v>
      </c>
      <c r="H67" s="7" t="s">
        <v>205</v>
      </c>
      <c r="I67" s="9">
        <v>45397</v>
      </c>
      <c r="J67" s="9">
        <v>45397</v>
      </c>
    </row>
    <row r="68" spans="1:10" ht="69.75" customHeight="1" x14ac:dyDescent="0.25">
      <c r="A68" s="4">
        <v>62</v>
      </c>
      <c r="B68" s="5" t="s">
        <v>187</v>
      </c>
      <c r="C68" s="5" t="s">
        <v>188</v>
      </c>
      <c r="D68" s="5" t="s">
        <v>189</v>
      </c>
      <c r="E68" s="10">
        <v>13010</v>
      </c>
      <c r="F68" s="11">
        <f t="shared" si="0"/>
        <v>130.1</v>
      </c>
      <c r="G68" s="7">
        <f t="shared" si="1"/>
        <v>131</v>
      </c>
      <c r="H68" s="7" t="s">
        <v>205</v>
      </c>
      <c r="I68" s="9">
        <v>45397</v>
      </c>
      <c r="J68" s="9">
        <v>45397</v>
      </c>
    </row>
    <row r="69" spans="1:10" ht="63" customHeight="1" x14ac:dyDescent="0.25">
      <c r="A69" s="4">
        <v>63</v>
      </c>
      <c r="B69" s="5" t="s">
        <v>190</v>
      </c>
      <c r="C69" s="5" t="s">
        <v>191</v>
      </c>
      <c r="D69" s="5" t="s">
        <v>192</v>
      </c>
      <c r="E69" s="10">
        <v>10180</v>
      </c>
      <c r="F69" s="11">
        <f t="shared" si="0"/>
        <v>101.8</v>
      </c>
      <c r="G69" s="7">
        <f t="shared" si="1"/>
        <v>102</v>
      </c>
      <c r="H69" s="7" t="s">
        <v>205</v>
      </c>
      <c r="I69" s="9">
        <v>45397</v>
      </c>
      <c r="J69" s="9">
        <v>45397</v>
      </c>
    </row>
    <row r="70" spans="1:10" ht="25.5" customHeight="1" x14ac:dyDescent="0.25">
      <c r="A70" s="13" t="s">
        <v>193</v>
      </c>
      <c r="B70" s="13"/>
      <c r="C70" s="13"/>
      <c r="D70" s="13"/>
      <c r="E70" s="2" t="s">
        <v>194</v>
      </c>
      <c r="F70" s="6">
        <f>SUM(F6:F69)</f>
        <v>17401.7</v>
      </c>
      <c r="G70" s="3">
        <f t="shared" si="1"/>
        <v>17402</v>
      </c>
      <c r="H70" s="7"/>
      <c r="I70" s="7"/>
      <c r="J70" s="7"/>
    </row>
    <row r="71" spans="1:10" x14ac:dyDescent="0.25">
      <c r="A71" s="13" t="s">
        <v>195</v>
      </c>
      <c r="B71" s="13"/>
      <c r="C71" s="13"/>
      <c r="D71" s="13"/>
      <c r="E71" s="2" t="s">
        <v>194</v>
      </c>
      <c r="F71" s="6"/>
      <c r="G71" s="3"/>
      <c r="H71" s="7"/>
      <c r="I71" s="7"/>
      <c r="J71" s="7"/>
    </row>
  </sheetData>
  <autoFilter ref="A5:J5" xr:uid="{9E0551CE-0E5C-4680-9C86-8E14613EDA54}"/>
  <mergeCells count="10">
    <mergeCell ref="A71:D71"/>
    <mergeCell ref="A1:G1"/>
    <mergeCell ref="A3:G3"/>
    <mergeCell ref="A4:G4"/>
    <mergeCell ref="A2:G2"/>
    <mergeCell ref="A49:A50"/>
    <mergeCell ref="B49:B50"/>
    <mergeCell ref="C49:C50"/>
    <mergeCell ref="E49:E50"/>
    <mergeCell ref="A70:D70"/>
  </mergeCells>
  <pageMargins left="0.23622047244094491" right="0.23622047244094491" top="0.19685039370078741" bottom="0.19685039370078741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Венедиктова Ирина Алексеевна</dc:creator>
  <cp:lastModifiedBy>Савостикова Елена Игоревна</cp:lastModifiedBy>
  <cp:lastPrinted>2024-03-04T07:38:41Z</cp:lastPrinted>
  <dcterms:created xsi:type="dcterms:W3CDTF">2015-06-05T18:19:34Z</dcterms:created>
  <dcterms:modified xsi:type="dcterms:W3CDTF">2024-03-13T11:08:19Z</dcterms:modified>
</cp:coreProperties>
</file>