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!!! ПЛАНЫ ПОСТАВОК\"/>
    </mc:Choice>
  </mc:AlternateContent>
  <xr:revisionPtr revIDLastSave="0" documentId="8_{B73EA578-63AC-4CD1-A4BB-A63331720153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Доставка!$B$6:$W$23</definedName>
  </definedNames>
  <calcPr calcId="181029" refMode="R1C1"/>
</workbook>
</file>

<file path=xl/calcChain.xml><?xml version="1.0" encoding="utf-8"?>
<calcChain xmlns="http://schemas.openxmlformats.org/spreadsheetml/2006/main">
  <c r="I23" i="2" l="1"/>
  <c r="H23" i="2"/>
  <c r="G23" i="2"/>
  <c r="F23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7" i="2"/>
</calcChain>
</file>

<file path=xl/sharedStrings.xml><?xml version="1.0" encoding="utf-8"?>
<sst xmlns="http://schemas.openxmlformats.org/spreadsheetml/2006/main" count="97" uniqueCount="68">
  <si>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</si>
  <si>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</si>
  <si>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</si>
  <si>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</si>
  <si>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</si>
  <si>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</si>
  <si>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</si>
  <si>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</si>
  <si>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</si>
  <si>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Министерство здравоохранения Московской области</t>
  </si>
  <si>
    <t>Министерство здравоохранения Пермского края</t>
  </si>
  <si>
    <t>Государственное бюджетное учреждение Московской области «Мособлмедсервис»</t>
  </si>
  <si>
    <t>Акционерное общество «Пермфармация»</t>
  </si>
  <si>
    <t>Пермский край, г. Пермь, ул. Лодыгина, д. 57, офис 100</t>
  </si>
  <si>
    <t>Министерство имущественных и земельных отношений Воронежской области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</si>
  <si>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</si>
  <si>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</si>
  <si>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</si>
  <si>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</si>
  <si>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</si>
  <si>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</si>
  <si>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</si>
  <si>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 Майкоп, ул. Загородная, д. 5, к. А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</si>
  <si>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</si>
  <si>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</si>
  <si>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 Преображенка, ул. Индустриальная, д. 6/1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</si>
  <si>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</si>
  <si>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</si>
  <si>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Кол-во в ЕИ
Дети</t>
  </si>
  <si>
    <t>Поставщик: Общество с ограниченной ответственностью «Скопинский фармацевтический завод»</t>
  </si>
  <si>
    <t>Государственный контракт от «12»  марта     2024 г №0873400003924000181-0001</t>
  </si>
  <si>
    <t>Международное непатентованное наименование:  Эфмороктоког альфа</t>
  </si>
  <si>
    <t xml:space="preserve">Торговое наименование: ЭЛОКТЕЙТ, [лиофилизат для приготовления раствора для внутривенного введения, 500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
</t>
  </si>
  <si>
    <t xml:space="preserve">С даты заключения Контракта - не позднее 15.04.2024 </t>
  </si>
  <si>
    <t>С даты заключения Контракта - не позднее 15.04.2024</t>
  </si>
  <si>
    <t>С даты заключения Контракта - не позднее 
15.04.2024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</si>
  <si>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</si>
  <si>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</si>
  <si>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городской округ, г. Строитель, ул. Заводская, д. 3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</si>
  <si>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</si>
  <si>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</si>
  <si>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 Брянск, пр-кт Станке Димитрова, д. 49 а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</si>
  <si>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</si>
  <si>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</si>
  <si>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</si>
  <si>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</si>
  <si>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</si>
  <si>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</si>
  <si>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</si>
  <si>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</si>
  <si>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</si>
  <si>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г. Москва, вн. тер. г. поселение Рязановское, шоссе Рязановское, д. 24, строение 1, строение 2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</si>
  <si>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</si>
  <si>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</si>
  <si>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Орловская область, г. Орел, ул. Красина, д. 6 а</t>
  </si>
  <si>
    <t>Министерство здравоохранения Приморского края</t>
  </si>
  <si>
    <t>Акционерное общество «Фармация»</t>
  </si>
  <si>
    <t>Приморский край, г. Владивосток, Партизанский пр-кт, д. 44, корпус 3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</si>
  <si>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</si>
  <si>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</si>
  <si>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</si>
  <si>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Саратовская область, г. Саратов, 2-й Трофимовский проезд, здание 8, помещение 2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</si>
  <si>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</si>
  <si>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</si>
  <si>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Ставропольский край, г. Ставрополь, пр-кт Кулакова, д. 55</t>
  </si>
  <si>
    <t>Кол-во в ЕИ
Взрослые</t>
  </si>
  <si>
    <t>Итого</t>
  </si>
  <si>
    <t>не позднее 
15.04.2024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</si>
</sst>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Arial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1" fillId="0" borderId="0" xfId="0" applyFont="1" applyAlignment="1" applyProtection="1">
      <alignment horizontal="left" vertical="top" wrapText="1" readingOrder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5" fillId="0" borderId="0" xfId="0" applyFont="1" applyAlignment="1" applyProtection="1">
      <alignment horizontal="left" vertical="center" wrapText="1" readingOrder="1"/>
      <protection locked="0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7" fillId="0" borderId="3" xfId="0" applyFont="1" applyBorder="1" applyAlignment="1" applyProtection="1">
      <alignment horizontal="center" vertical="center" wrapText="1" readingOrder="1"/>
      <protection locked="0"/>
    </xf>
    <xf numFmtId="0" fontId="7" fillId="0" borderId="7" xfId="0" applyFont="1" applyBorder="1" applyAlignment="1" applyProtection="1">
      <alignment horizontal="center" vertical="center" wrapText="1" readingOrder="1"/>
      <protection locked="0"/>
    </xf>
    <xf numFmtId="0" fontId="10" fillId="0" borderId="0" xfId="0" applyFont="1" applyAlignment="1" applyProtection="1">
      <alignment horizontal="right" vertical="top" wrapText="1" readingOrder="1"/>
      <protection locked="0"/>
    </xf>
    <xf numFmtId="0" fontId="3" fillId="2" borderId="1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 wrapText="1" readingOrder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6" xfId="0" applyFont="1" applyBorder="1" applyAlignment="1" applyProtection="1">
      <alignment horizontal="left" vertical="top" wrapText="1" readingOrder="1"/>
      <protection locked="0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 applyProtection="1">
      <alignment horizontal="left" vertical="top" wrapText="1" readingOrder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left" vertical="top" wrapText="1" readingOrder="1"/>
      <protection locked="0"/>
    </xf>
    <xf numFmtId="0" fontId="1" fillId="0" borderId="22" xfId="0" applyFont="1" applyBorder="1" applyAlignment="1" applyProtection="1">
      <alignment horizontal="left" vertical="top" wrapText="1" readingOrder="1"/>
      <protection locked="0"/>
    </xf>
    <xf numFmtId="0" fontId="11" fillId="0" borderId="2" xfId="0" applyFont="1" applyBorder="1" applyAlignment="1" applyProtection="1">
      <alignment horizontal="center" vertical="center" wrapText="1" readingOrder="1"/>
      <protection locked="0"/>
    </xf>
    <xf numFmtId="0" fontId="11" fillId="0" borderId="5" xfId="0" applyFont="1" applyBorder="1" applyAlignment="1" applyProtection="1">
      <alignment horizontal="center" vertical="center" wrapText="1" readingOrder="1"/>
      <protection locked="0"/>
    </xf>
    <xf numFmtId="0" fontId="11" fillId="0" borderId="10" xfId="0" applyFont="1" applyBorder="1" applyAlignment="1" applyProtection="1">
      <alignment horizontal="center" vertical="center" wrapText="1" readingOrder="1"/>
      <protection locked="0"/>
    </xf>
    <xf numFmtId="0" fontId="11" fillId="0" borderId="4" xfId="0" applyFont="1" applyBorder="1" applyAlignment="1" applyProtection="1">
      <alignment horizontal="center" vertical="center" wrapText="1" readingOrder="1"/>
      <protection locked="0"/>
    </xf>
    <xf numFmtId="3" fontId="11" fillId="0" borderId="2" xfId="0" applyNumberFormat="1" applyFont="1" applyBorder="1" applyAlignment="1" applyProtection="1">
      <alignment horizontal="center" vertical="center" wrapText="1" readingOrder="1"/>
      <protection locked="0"/>
    </xf>
    <xf numFmtId="3" fontId="11" fillId="0" borderId="10" xfId="0" applyNumberFormat="1" applyFont="1" applyBorder="1" applyAlignment="1" applyProtection="1">
      <alignment horizontal="center" vertical="center" wrapText="1" readingOrder="1"/>
      <protection locked="0"/>
    </xf>
    <xf numFmtId="3" fontId="11" fillId="0" borderId="2" xfId="0" applyNumberFormat="1" applyFont="1" applyBorder="1" applyAlignment="1" applyProtection="1">
      <alignment horizontal="center" vertical="center" readingOrder="1"/>
      <protection locked="0"/>
    </xf>
    <xf numFmtId="3" fontId="11" fillId="0" borderId="10" xfId="0" applyNumberFormat="1" applyFont="1" applyBorder="1" applyAlignment="1" applyProtection="1">
      <alignment horizontal="center" vertical="center" readingOrder="1"/>
      <protection locked="0"/>
    </xf>
    <xf numFmtId="0" fontId="11" fillId="0" borderId="24" xfId="0" applyFont="1" applyBorder="1" applyAlignment="1" applyProtection="1">
      <alignment horizontal="center" vertical="center" wrapText="1" readingOrder="1"/>
      <protection locked="0"/>
    </xf>
    <xf numFmtId="0" fontId="11" fillId="0" borderId="23" xfId="0" applyFont="1" applyBorder="1" applyAlignment="1" applyProtection="1">
      <alignment horizontal="center" vertical="center" wrapText="1" readingOrder="1"/>
      <protection locked="0"/>
    </xf>
    <xf numFmtId="0" fontId="12" fillId="0" borderId="9" xfId="0" applyFont="1" applyBorder="1" applyAlignment="1" applyProtection="1">
      <alignment horizontal="center" vertical="center" wrapText="1" readingOrder="1"/>
      <protection locked="0"/>
    </xf>
    <xf numFmtId="3" fontId="14" fillId="0" borderId="10" xfId="0" applyNumberFormat="1" applyFont="1" applyBorder="1" applyAlignment="1" applyProtection="1">
      <alignment horizontal="center" vertical="center" wrapText="1" readingOrder="1"/>
      <protection locked="0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left" vertical="center" wrapText="1" readingOrder="1"/>
      <protection locked="0"/>
    </xf>
    <xf numFmtId="0" fontId="13" fillId="0" borderId="0" xfId="0" applyFont="1" applyAlignment="1" applyProtection="1">
      <alignment horizontal="left" vertical="center" wrapText="1" readingOrder="1"/>
      <protection locked="0"/>
    </xf>
    <xf numFmtId="3" fontId="14" fillId="0" borderId="10" xfId="0" applyNumberFormat="1" applyFont="1" applyBorder="1" applyAlignment="1" applyProtection="1">
      <alignment horizontal="center" vertical="center" readingOrder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14" fontId="2" fillId="0" borderId="8" xfId="0" applyNumberFormat="1" applyFont="1" applyBorder="1" applyAlignment="1" applyProtection="1">
      <alignment horizontal="center" vertical="center" wrapText="1"/>
      <protection locked="0"/>
    </xf>
    <xf numFmtId="14" fontId="7" fillId="0" borderId="9" xfId="0" applyNumberFormat="1" applyFont="1" applyBorder="1" applyAlignment="1" applyProtection="1">
      <alignment horizontal="center" vertical="center" wrapText="1" readingOrder="1"/>
      <protection locked="0"/>
    </xf>
    <xf numFmtId="14" fontId="7" fillId="0" borderId="7" xfId="0" applyNumberFormat="1" applyFont="1" applyBorder="1" applyAlignment="1" applyProtection="1">
      <alignment horizontal="center" vertical="center" wrapText="1" readingOrder="1"/>
      <protection locked="0"/>
    </xf>
    <xf numFmtId="0" fontId="13" fillId="0" borderId="12" xfId="0" applyFont="1" applyBorder="1" applyAlignment="1" applyProtection="1">
      <alignment horizontal="center" vertical="center" wrapText="1" readingOrder="1"/>
      <protection locked="0"/>
    </xf>
    <xf numFmtId="0" fontId="13" fillId="0" borderId="6" xfId="0" applyFont="1" applyBorder="1" applyAlignment="1" applyProtection="1">
      <alignment horizontal="center" vertical="center" wrapText="1" readingOrder="1"/>
      <protection locked="0"/>
    </xf>
    <xf numFmtId="0" fontId="13" fillId="0" borderId="5" xfId="0" applyFont="1" applyBorder="1" applyAlignment="1" applyProtection="1">
      <alignment horizontal="center" vertical="center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wrapText="1" readingOrder="1"/>
      <protection locked="0"/>
    </xf>
    <xf numFmtId="0" fontId="1" fillId="0" borderId="0" xfId="0" applyFont="1" applyAlignment="1" applyProtection="1">
      <alignment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3"/>
  <sheetViews>
    <sheetView tabSelected="1" zoomScale="80" zoomScaleNormal="80" workbookViewId="0">
      <selection activeCell="C6" sqref="C6"/>
    </sheetView>
  </sheetViews>
  <sheetFormatPr defaultRowHeight="11.25" x14ac:dyDescent="0.25"/>
  <cols>
    <col min="1" max="1" width="6.85546875" customWidth="1"/>
    <col min="2" max="2" width="24" customWidth="1"/>
    <col min="3" max="3" width="33.42578125" customWidth="1"/>
    <col min="4" max="4" width="34.5703125" customWidth="1"/>
    <col min="5" max="5" width="28.5703125" customWidth="1"/>
    <col min="6" max="6" width="13.7109375" customWidth="1"/>
    <col min="7" max="9" width="12.140625" customWidth="1"/>
    <col min="10" max="10" width="25.42578125" customWidth="1"/>
    <col min="11" max="11" width="24.85546875" customWidth="1"/>
    <col min="12" max="12" width="21.140625" customWidth="1"/>
  </cols>
  <sheetData>
    <row r="1" spans="1:23" ht="15" x14ac:dyDescent="0.25">
      <c r="L1" s="7" t="s">
        <v>8</v>
      </c>
      <c r="W1" s="2"/>
    </row>
    <row r="2" spans="1:23" ht="34.5" customHeight="1" x14ac:dyDescent="0.25">
      <c r="B2" s="50" t="s">
        <v>30</v>
      </c>
      <c r="C2" s="51"/>
      <c r="D2" s="51"/>
      <c r="E2" s="51"/>
      <c r="F2" s="51"/>
      <c r="G2" s="51"/>
      <c r="H2" s="51"/>
      <c r="I2" s="51"/>
      <c r="J2" s="51"/>
      <c r="K2" s="51"/>
      <c r="L2" s="51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34.5" customHeight="1" x14ac:dyDescent="0.25">
      <c r="B3" s="50" t="s">
        <v>31</v>
      </c>
      <c r="C3" s="51"/>
      <c r="D3" s="51"/>
      <c r="E3" s="51"/>
      <c r="F3" s="51"/>
      <c r="G3" s="51"/>
      <c r="H3" s="51"/>
      <c r="I3" s="51"/>
      <c r="J3" s="51"/>
      <c r="K3" s="51"/>
      <c r="L3" s="51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72" customHeight="1" x14ac:dyDescent="0.25">
      <c r="B4" s="52" t="s">
        <v>32</v>
      </c>
      <c r="C4" s="53"/>
      <c r="D4" s="53"/>
      <c r="E4" s="53"/>
      <c r="F4" s="53"/>
      <c r="G4" s="53"/>
      <c r="H4" s="53"/>
      <c r="I4" s="53"/>
      <c r="J4" s="53"/>
      <c r="K4" s="53"/>
      <c r="L4" s="5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39.75" customHeight="1" thickBot="1" x14ac:dyDescent="0.3">
      <c r="B5" s="50" t="s">
        <v>29</v>
      </c>
      <c r="C5" s="51"/>
      <c r="D5" s="51"/>
      <c r="E5" s="51"/>
      <c r="F5" s="51"/>
      <c r="G5" s="51"/>
      <c r="H5" s="51"/>
      <c r="I5" s="51"/>
      <c r="J5" s="51"/>
      <c r="K5" s="51"/>
      <c r="L5" s="51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72" customHeight="1" thickBot="1" x14ac:dyDescent="0.3">
      <c r="A6" s="17"/>
      <c r="B6" s="18" t="s">
        <v>3</v>
      </c>
      <c r="C6" s="18" t="s">
        <v>0</v>
      </c>
      <c r="D6" s="18" t="s">
        <v>1</v>
      </c>
      <c r="E6" s="18" t="s">
        <v>2</v>
      </c>
      <c r="F6" s="19" t="s">
        <v>28</v>
      </c>
      <c r="G6" s="8" t="s">
        <v>4</v>
      </c>
      <c r="H6" s="19" t="s">
        <v>65</v>
      </c>
      <c r="I6" s="16" t="s">
        <v>4</v>
      </c>
      <c r="J6" s="14" t="s">
        <v>5</v>
      </c>
      <c r="K6" s="13" t="s">
        <v>6</v>
      </c>
      <c r="L6" s="15" t="s">
        <v>7</v>
      </c>
    </row>
    <row r="7" spans="1:23" ht="63" customHeight="1" thickBot="1" x14ac:dyDescent="0.3">
      <c r="A7" s="20">
        <v>1</v>
      </c>
      <c r="B7" s="4" t="s">
        <v>33</v>
      </c>
      <c r="C7" s="25" t="s">
        <v>36</v>
      </c>
      <c r="D7" s="26" t="s">
        <v>37</v>
      </c>
      <c r="E7" s="26" t="s">
        <v>38</v>
      </c>
      <c r="F7" s="29">
        <v>69000</v>
      </c>
      <c r="G7" s="9">
        <f>F7/500</f>
        <v>138</v>
      </c>
      <c r="H7" s="31">
        <v>57000</v>
      </c>
      <c r="I7" s="10">
        <f>H7/500</f>
        <v>114</v>
      </c>
      <c r="J7" s="11" t="s">
        <v>35</v>
      </c>
      <c r="K7" s="12" t="s">
        <v>67</v>
      </c>
      <c r="L7" s="21"/>
    </row>
    <row r="8" spans="1:23" ht="90.75" customHeight="1" thickBot="1" x14ac:dyDescent="0.3">
      <c r="A8" s="20">
        <v>2</v>
      </c>
      <c r="B8" s="4" t="s">
        <v>33</v>
      </c>
      <c r="C8" s="27" t="s">
        <v>39</v>
      </c>
      <c r="D8" s="28" t="s">
        <v>40</v>
      </c>
      <c r="E8" s="28" t="s">
        <v>41</v>
      </c>
      <c r="F8" s="30">
        <v>67000</v>
      </c>
      <c r="G8" s="9">
        <f t="shared" ref="G8:G22" si="0">F8/500</f>
        <v>134</v>
      </c>
      <c r="H8" s="32">
        <v>55000</v>
      </c>
      <c r="I8" s="10">
        <f t="shared" ref="I8:I22" si="1">H8/500</f>
        <v>110</v>
      </c>
      <c r="J8" s="46">
        <v>45373</v>
      </c>
      <c r="K8" s="43">
        <v>45380</v>
      </c>
      <c r="L8" s="22"/>
    </row>
    <row r="9" spans="1:23" ht="67.5" customHeight="1" thickBot="1" x14ac:dyDescent="0.3">
      <c r="A9" s="20">
        <v>3</v>
      </c>
      <c r="B9" s="4" t="s">
        <v>34</v>
      </c>
      <c r="C9" s="27" t="s">
        <v>14</v>
      </c>
      <c r="D9" s="28" t="s">
        <v>15</v>
      </c>
      <c r="E9" s="28" t="s">
        <v>16</v>
      </c>
      <c r="F9" s="30">
        <v>67500</v>
      </c>
      <c r="G9" s="9">
        <f t="shared" si="0"/>
        <v>135</v>
      </c>
      <c r="H9" s="32">
        <v>56000</v>
      </c>
      <c r="I9" s="10">
        <f t="shared" si="1"/>
        <v>112</v>
      </c>
      <c r="J9" s="45">
        <v>45373</v>
      </c>
      <c r="K9" s="44">
        <v>45380</v>
      </c>
      <c r="L9" s="22"/>
    </row>
    <row r="10" spans="1:23" ht="77.25" customHeight="1" thickBot="1" x14ac:dyDescent="0.3">
      <c r="A10" s="20">
        <v>4</v>
      </c>
      <c r="B10" s="4" t="s">
        <v>34</v>
      </c>
      <c r="C10" s="27" t="s">
        <v>42</v>
      </c>
      <c r="D10" s="28" t="s">
        <v>43</v>
      </c>
      <c r="E10" s="28" t="s">
        <v>44</v>
      </c>
      <c r="F10" s="30">
        <v>96500</v>
      </c>
      <c r="G10" s="9">
        <f t="shared" si="0"/>
        <v>193</v>
      </c>
      <c r="H10" s="32">
        <v>79500</v>
      </c>
      <c r="I10" s="10">
        <f t="shared" si="1"/>
        <v>159</v>
      </c>
      <c r="J10" s="6" t="s">
        <v>35</v>
      </c>
      <c r="K10" s="1" t="s">
        <v>67</v>
      </c>
      <c r="L10" s="23"/>
    </row>
    <row r="11" spans="1:23" ht="77.25" customHeight="1" thickBot="1" x14ac:dyDescent="0.3">
      <c r="A11" s="20">
        <v>5</v>
      </c>
      <c r="B11" s="4" t="s">
        <v>34</v>
      </c>
      <c r="C11" s="27" t="s">
        <v>45</v>
      </c>
      <c r="D11" s="28" t="s">
        <v>46</v>
      </c>
      <c r="E11" s="28" t="s">
        <v>47</v>
      </c>
      <c r="F11" s="30">
        <v>30500</v>
      </c>
      <c r="G11" s="9">
        <f t="shared" si="0"/>
        <v>61</v>
      </c>
      <c r="H11" s="32">
        <v>25500</v>
      </c>
      <c r="I11" s="10">
        <f t="shared" si="1"/>
        <v>51</v>
      </c>
      <c r="J11" s="11" t="s">
        <v>35</v>
      </c>
      <c r="K11" s="12" t="s">
        <v>67</v>
      </c>
      <c r="L11" s="23"/>
    </row>
    <row r="12" spans="1:23" ht="48" thickBot="1" x14ac:dyDescent="0.3">
      <c r="A12" s="20">
        <v>6</v>
      </c>
      <c r="B12" s="4" t="s">
        <v>34</v>
      </c>
      <c r="C12" s="27" t="s">
        <v>48</v>
      </c>
      <c r="D12" s="28" t="s">
        <v>49</v>
      </c>
      <c r="E12" s="28" t="s">
        <v>50</v>
      </c>
      <c r="F12" s="30">
        <v>46500</v>
      </c>
      <c r="G12" s="9">
        <f t="shared" si="0"/>
        <v>93</v>
      </c>
      <c r="H12" s="32">
        <v>38000</v>
      </c>
      <c r="I12" s="10">
        <f t="shared" si="1"/>
        <v>76</v>
      </c>
      <c r="J12" s="6" t="s">
        <v>35</v>
      </c>
      <c r="K12" s="1" t="s">
        <v>67</v>
      </c>
      <c r="L12" s="23"/>
    </row>
    <row r="13" spans="1:23" ht="48" thickBot="1" x14ac:dyDescent="0.3">
      <c r="A13" s="20">
        <v>7</v>
      </c>
      <c r="B13" s="4" t="s">
        <v>34</v>
      </c>
      <c r="C13" s="27" t="s">
        <v>9</v>
      </c>
      <c r="D13" s="28" t="s">
        <v>11</v>
      </c>
      <c r="E13" s="28" t="s">
        <v>51</v>
      </c>
      <c r="F13" s="30">
        <v>25500</v>
      </c>
      <c r="G13" s="9">
        <f t="shared" si="0"/>
        <v>51</v>
      </c>
      <c r="H13" s="32">
        <v>21500</v>
      </c>
      <c r="I13" s="10">
        <f t="shared" si="1"/>
        <v>43</v>
      </c>
      <c r="J13" s="45">
        <v>45373</v>
      </c>
      <c r="K13" s="44">
        <v>45380</v>
      </c>
      <c r="L13" s="23"/>
    </row>
    <row r="14" spans="1:23" ht="48" thickBot="1" x14ac:dyDescent="0.3">
      <c r="A14" s="20">
        <v>8</v>
      </c>
      <c r="B14" s="4" t="s">
        <v>34</v>
      </c>
      <c r="C14" s="27" t="s">
        <v>17</v>
      </c>
      <c r="D14" s="28" t="s">
        <v>18</v>
      </c>
      <c r="E14" s="28" t="s">
        <v>19</v>
      </c>
      <c r="F14" s="30">
        <v>404500</v>
      </c>
      <c r="G14" s="9">
        <f t="shared" si="0"/>
        <v>809</v>
      </c>
      <c r="H14" s="32">
        <v>334000</v>
      </c>
      <c r="I14" s="10">
        <f t="shared" si="1"/>
        <v>668</v>
      </c>
      <c r="J14" s="46">
        <v>45373</v>
      </c>
      <c r="K14" s="43">
        <v>45380</v>
      </c>
      <c r="L14" s="23"/>
    </row>
    <row r="15" spans="1:23" ht="48" thickBot="1" x14ac:dyDescent="0.3">
      <c r="A15" s="20">
        <v>9</v>
      </c>
      <c r="B15" s="4" t="s">
        <v>34</v>
      </c>
      <c r="C15" s="27" t="s">
        <v>52</v>
      </c>
      <c r="D15" s="28" t="s">
        <v>53</v>
      </c>
      <c r="E15" s="28" t="s">
        <v>54</v>
      </c>
      <c r="F15" s="30">
        <v>231000</v>
      </c>
      <c r="G15" s="9">
        <f t="shared" si="0"/>
        <v>462</v>
      </c>
      <c r="H15" s="32">
        <v>191000</v>
      </c>
      <c r="I15" s="10">
        <f t="shared" si="1"/>
        <v>382</v>
      </c>
      <c r="J15" s="11" t="s">
        <v>35</v>
      </c>
      <c r="K15" s="12" t="s">
        <v>67</v>
      </c>
      <c r="L15" s="23"/>
    </row>
    <row r="16" spans="1:23" ht="48" thickBot="1" x14ac:dyDescent="0.3">
      <c r="A16" s="20">
        <v>10</v>
      </c>
      <c r="B16" s="4" t="s">
        <v>34</v>
      </c>
      <c r="C16" s="27" t="s">
        <v>10</v>
      </c>
      <c r="D16" s="28" t="s">
        <v>12</v>
      </c>
      <c r="E16" s="28" t="s">
        <v>13</v>
      </c>
      <c r="F16" s="30">
        <v>54000</v>
      </c>
      <c r="G16" s="9">
        <f t="shared" si="0"/>
        <v>108</v>
      </c>
      <c r="H16" s="32">
        <v>44500</v>
      </c>
      <c r="I16" s="10">
        <f t="shared" si="1"/>
        <v>89</v>
      </c>
      <c r="J16" s="6" t="s">
        <v>35</v>
      </c>
      <c r="K16" s="1" t="s">
        <v>67</v>
      </c>
      <c r="L16" s="23"/>
    </row>
    <row r="17" spans="1:12" ht="76.5" customHeight="1" thickBot="1" x14ac:dyDescent="0.3">
      <c r="A17" s="20">
        <v>11</v>
      </c>
      <c r="B17" s="4" t="s">
        <v>34</v>
      </c>
      <c r="C17" s="27" t="s">
        <v>55</v>
      </c>
      <c r="D17" s="28" t="s">
        <v>56</v>
      </c>
      <c r="E17" s="28" t="s">
        <v>57</v>
      </c>
      <c r="F17" s="30">
        <v>64000</v>
      </c>
      <c r="G17" s="9">
        <f t="shared" si="0"/>
        <v>128</v>
      </c>
      <c r="H17" s="32">
        <v>53000</v>
      </c>
      <c r="I17" s="10">
        <f t="shared" si="1"/>
        <v>106</v>
      </c>
      <c r="J17" s="11" t="s">
        <v>35</v>
      </c>
      <c r="K17" s="12" t="s">
        <v>67</v>
      </c>
      <c r="L17" s="23"/>
    </row>
    <row r="18" spans="1:12" ht="48" thickBot="1" x14ac:dyDescent="0.3">
      <c r="A18" s="20">
        <v>12</v>
      </c>
      <c r="B18" s="4" t="s">
        <v>34</v>
      </c>
      <c r="C18" s="27" t="s">
        <v>20</v>
      </c>
      <c r="D18" s="28" t="s">
        <v>21</v>
      </c>
      <c r="E18" s="28" t="s">
        <v>22</v>
      </c>
      <c r="F18" s="30">
        <v>67000</v>
      </c>
      <c r="G18" s="9">
        <f t="shared" si="0"/>
        <v>134</v>
      </c>
      <c r="H18" s="32">
        <v>55000</v>
      </c>
      <c r="I18" s="10">
        <f t="shared" si="1"/>
        <v>110</v>
      </c>
      <c r="J18" s="6" t="s">
        <v>35</v>
      </c>
      <c r="K18" s="1" t="s">
        <v>67</v>
      </c>
      <c r="L18" s="23"/>
    </row>
    <row r="19" spans="1:12" ht="78" customHeight="1" thickBot="1" x14ac:dyDescent="0.3">
      <c r="A19" s="20">
        <v>13</v>
      </c>
      <c r="B19" s="4" t="s">
        <v>34</v>
      </c>
      <c r="C19" s="27" t="s">
        <v>58</v>
      </c>
      <c r="D19" s="28" t="s">
        <v>59</v>
      </c>
      <c r="E19" s="28" t="s">
        <v>60</v>
      </c>
      <c r="F19" s="30">
        <v>60000</v>
      </c>
      <c r="G19" s="9">
        <f t="shared" si="0"/>
        <v>120</v>
      </c>
      <c r="H19" s="32">
        <v>49500</v>
      </c>
      <c r="I19" s="10">
        <f t="shared" si="1"/>
        <v>99</v>
      </c>
      <c r="J19" s="45">
        <v>45373</v>
      </c>
      <c r="K19" s="44">
        <v>45380</v>
      </c>
      <c r="L19" s="23"/>
    </row>
    <row r="20" spans="1:12" ht="48" thickBot="1" x14ac:dyDescent="0.3">
      <c r="A20" s="20">
        <v>14</v>
      </c>
      <c r="B20" s="4" t="s">
        <v>34</v>
      </c>
      <c r="C20" s="27" t="s">
        <v>23</v>
      </c>
      <c r="D20" s="28" t="s">
        <v>24</v>
      </c>
      <c r="E20" s="28" t="s">
        <v>25</v>
      </c>
      <c r="F20" s="30">
        <v>571000</v>
      </c>
      <c r="G20" s="9">
        <f t="shared" si="0"/>
        <v>1142</v>
      </c>
      <c r="H20" s="32">
        <v>473000</v>
      </c>
      <c r="I20" s="10">
        <f t="shared" si="1"/>
        <v>946</v>
      </c>
      <c r="J20" s="46">
        <v>45373</v>
      </c>
      <c r="K20" s="43">
        <v>45380</v>
      </c>
      <c r="L20" s="23"/>
    </row>
    <row r="21" spans="1:12" ht="76.5" customHeight="1" thickBot="1" x14ac:dyDescent="0.3">
      <c r="A21" s="20">
        <v>15</v>
      </c>
      <c r="B21" s="4" t="s">
        <v>34</v>
      </c>
      <c r="C21" s="27" t="s">
        <v>26</v>
      </c>
      <c r="D21" s="28" t="s">
        <v>27</v>
      </c>
      <c r="E21" s="28" t="s">
        <v>61</v>
      </c>
      <c r="F21" s="30">
        <v>105000</v>
      </c>
      <c r="G21" s="9">
        <f t="shared" si="0"/>
        <v>210</v>
      </c>
      <c r="H21" s="32">
        <v>87000</v>
      </c>
      <c r="I21" s="10">
        <f t="shared" si="1"/>
        <v>174</v>
      </c>
      <c r="J21" s="45">
        <v>45373</v>
      </c>
      <c r="K21" s="44">
        <v>45380</v>
      </c>
      <c r="L21" s="23"/>
    </row>
    <row r="22" spans="1:12" ht="48" thickBot="1" x14ac:dyDescent="0.3">
      <c r="A22" s="24">
        <v>16</v>
      </c>
      <c r="B22" s="5" t="s">
        <v>34</v>
      </c>
      <c r="C22" s="33" t="s">
        <v>62</v>
      </c>
      <c r="D22" s="34" t="s">
        <v>63</v>
      </c>
      <c r="E22" s="34" t="s">
        <v>64</v>
      </c>
      <c r="F22" s="30">
        <v>41000</v>
      </c>
      <c r="G22" s="9">
        <f t="shared" si="0"/>
        <v>82</v>
      </c>
      <c r="H22" s="32">
        <v>34000</v>
      </c>
      <c r="I22" s="10">
        <f t="shared" si="1"/>
        <v>68</v>
      </c>
      <c r="J22" s="46">
        <v>45373</v>
      </c>
      <c r="K22" s="43">
        <v>45380</v>
      </c>
      <c r="L22" s="23"/>
    </row>
    <row r="23" spans="1:12" s="41" customFormat="1" ht="24" customHeight="1" thickBot="1" x14ac:dyDescent="0.3">
      <c r="A23" s="47" t="s">
        <v>66</v>
      </c>
      <c r="B23" s="48"/>
      <c r="C23" s="48"/>
      <c r="D23" s="48"/>
      <c r="E23" s="49"/>
      <c r="F23" s="36">
        <f>SUM(F7:F22)</f>
        <v>2000000</v>
      </c>
      <c r="G23" s="37">
        <f>SUM(G7:G22)</f>
        <v>4000</v>
      </c>
      <c r="H23" s="42">
        <f>SUM(H7:H22)</f>
        <v>1653500</v>
      </c>
      <c r="I23" s="38">
        <f>SUM(I7:I22)</f>
        <v>3307</v>
      </c>
      <c r="J23" s="35"/>
      <c r="K23" s="39"/>
      <c r="L23" s="40"/>
    </row>
  </sheetData>
  <autoFilter ref="B6:W23" xr:uid="{00000000-0001-0000-0000-000000000000}"/>
  <mergeCells count="5">
    <mergeCell ref="A23:E23"/>
    <mergeCell ref="B2:L2"/>
    <mergeCell ref="B3:L3"/>
    <mergeCell ref="B4:L4"/>
    <mergeCell ref="B5:L5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Савостикова Елена Игоревна</cp:lastModifiedBy>
  <cp:lastPrinted>2021-06-09T10:06:02Z</cp:lastPrinted>
  <dcterms:created xsi:type="dcterms:W3CDTF">2013-11-07T05:58:35Z</dcterms:created>
  <dcterms:modified xsi:type="dcterms:W3CDTF">2024-03-21T08:29:55Z</dcterms:modified>
</cp:coreProperties>
</file>