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A336386E-8B23-4B3B-B169-BCEB8AE3D7C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Доставка!$B$6:$W$22</definedName>
  </definedNames>
  <calcPr calcId="181029" refMode="R1C1"/>
</workbook>
</file>

<file path=xl/calcChain.xml><?xml version="1.0" encoding="utf-8"?>
<calcChain xmlns="http://schemas.openxmlformats.org/spreadsheetml/2006/main">
  <c r="I44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7" i="2"/>
  <c r="H44" i="2"/>
  <c r="G44" i="2"/>
  <c r="F44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8" i="2"/>
  <c r="G7" i="2"/>
</calcChain>
</file>

<file path=xl/sharedStrings.xml><?xml version="1.0" encoding="utf-8"?>
<sst xmlns="http://schemas.openxmlformats.org/spreadsheetml/2006/main" count="166" uniqueCount="130">
  <si>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</si>
  <si>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</si>
  <si>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</si>
  <si>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</si>
  <si>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</si>
  <si>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</si>
  <si>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</si>
  <si>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</si>
  <si>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</si>
  <si>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Московской области</t>
  </si>
  <si>
    <t>Министерство здравоохранения Пермского края</t>
  </si>
  <si>
    <t>Государственное бюджетное учреждение Московской области «Мособлмедсервис»</t>
  </si>
  <si>
    <t>Акционерное общество «Пермфармация»</t>
  </si>
  <si>
    <t>Министерство имущественных и земельных отношений Воронежской области</t>
  </si>
  <si>
    <t>Казенное предприятие Воронежской области «Воронежфармация»</t>
  </si>
  <si>
    <t>Кол-во в ЕИ
Дети</t>
  </si>
  <si>
    <t>Поставщик: Общество с ограниченной ответственностью «Скопинский фармацевтический завод»</t>
  </si>
  <si>
    <t>Международное непатентованное наименование:  Эфмороктоког альфа</t>
  </si>
  <si>
    <t xml:space="preserve">С даты заключения Контракта - не позднее 15.04.2024 </t>
  </si>
  <si>
    <t>С даты заключения Контракта - не позднее 15.04.2024</t>
  </si>
  <si>
    <t>Департамент здравоохранения Брянской области</t>
  </si>
  <si>
    <t>Государственное унитарное предприятие «Брянскфармация»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</si>
  <si>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</si>
  <si>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</si>
  <si>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</si>
  <si>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</si>
  <si>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</si>
  <si>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Акционерное общество «Фармация»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</si>
  <si>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</si>
  <si>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</si>
  <si>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Кол-во в ЕИ
Взрослые</t>
  </si>
  <si>
    <t>Государственный контракт от «12»  марта     2024 г №0873400003924000183-0001</t>
  </si>
  <si>
    <t xml:space="preserve">Торговое наименование: ЭЛОКТЕЙТ, [лиофилизат для приготовления раствора для внутривенного введения, 1500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
</t>
  </si>
  <si>
    <t>№</t>
  </si>
  <si>
    <t>ИТОГО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</si>
  <si>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</si>
  <si>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</si>
  <si>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 Силикатная, зд. 16А</t>
  </si>
  <si>
    <t>Брянская область, г. Брянск, пр-кт Станке Димитрова, д. 49 а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</si>
  <si>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</si>
  <si>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</si>
  <si>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</si>
  <si>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</si>
  <si>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</si>
  <si>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 Вологда, ул. Лечебная, д. 30</t>
  </si>
  <si>
    <t>Воронежская область, г. Воронеж, ул. Загородная, д. 68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</si>
  <si>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</si>
  <si>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</si>
  <si>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 Тухачевского, д. 3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</si>
  <si>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</si>
  <si>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</si>
  <si>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</si>
  <si>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</si>
  <si>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</si>
  <si>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пр-кт Победы, д. 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</si>
  <si>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</si>
  <si>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</si>
  <si>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</si>
  <si>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</si>
  <si>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</si>
  <si>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зд. 52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</si>
  <si>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</si>
  <si>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</si>
  <si>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 6 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</si>
  <si>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</si>
  <si>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</si>
  <si>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</si>
  <si>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</si>
  <si>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</si>
  <si>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 Телевизорная, д. 7 А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</si>
  <si>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</si>
  <si>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</si>
  <si>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 Красное Село, ул. Свободы, д. 57, литера А</t>
  </si>
  <si>
    <t>Липецкая область, г. Липецк, Поперечный проезд, д. 4</t>
  </si>
  <si>
    <t>Москва, вн. тер. г. пос. Рязановское, ш. Рязановское, д. 24, строение 1, строение 2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</si>
  <si>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</si>
  <si>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</si>
  <si>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 Великий Новгород, ул. Рабочая, д. 6 А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</si>
  <si>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</si>
  <si>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</si>
  <si>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</si>
  <si>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Пермский край, г. Пермь, ул. Лодыгина, д. 57, офис 100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</si>
  <si>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</si>
  <si>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</si>
  <si>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</si>
  <si>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</si>
  <si>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</si>
  <si>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 Буганова, д. 24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</si>
  <si>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</si>
  <si>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</si>
  <si>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 121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</si>
  <si>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</si>
  <si>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</si>
  <si>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 Крылова, д. 24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</si>
  <si>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</si>
  <si>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</si>
  <si>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</si>
  <si>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Республика Татарстан, г. Казань, ул. Тихорецкая, д. 11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</si>
  <si>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</si>
  <si>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</si>
  <si>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</si>
  <si>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</si>
  <si>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</si>
  <si>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 Бирюзова, д. 30, к. 1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</si>
  <si>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</si>
  <si>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</si>
  <si>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 49</t>
  </si>
  <si>
    <t xml:space="preserve">Министерство здравоохранения Смоленской области 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</si>
  <si>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</si>
  <si>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 Аптечная, д. 1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</si>
  <si>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</si>
  <si>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</si>
  <si>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 Коминтерна, д. 77</t>
  </si>
  <si>
    <t>Департамент здравоохранения Тюменской области</t>
  </si>
  <si>
    <t>Тюменская область, г. 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</si>
  <si>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</si>
  <si>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</si>
  <si>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</si>
  <si>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</si>
  <si>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</si>
  <si>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 Хабаровск, ул. Ким Ю Чена, д. 81А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</si>
  <si>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</si>
  <si>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</si>
  <si>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 Старопромысловское шоссе, д. 8 а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</si>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</sst>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right" vertical="top" wrapText="1" readingOrder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1" fillId="0" borderId="15" xfId="0" applyFont="1" applyBorder="1" applyAlignment="1" applyProtection="1">
      <alignment horizontal="center" vertical="center" wrapText="1" readingOrder="1"/>
      <protection locked="0"/>
    </xf>
    <xf numFmtId="0" fontId="11" fillId="0" borderId="18" xfId="0" applyFont="1" applyBorder="1" applyAlignment="1" applyProtection="1">
      <alignment horizontal="center" vertical="center" wrapText="1" readingOrder="1"/>
      <protection locked="0"/>
    </xf>
    <xf numFmtId="0" fontId="11" fillId="0" borderId="21" xfId="0" applyFont="1" applyBorder="1" applyAlignment="1" applyProtection="1">
      <alignment horizontal="center" vertical="center" wrapText="1" readingOrder="1"/>
      <protection locked="0"/>
    </xf>
    <xf numFmtId="0" fontId="13" fillId="0" borderId="2" xfId="0" applyFont="1" applyBorder="1" applyAlignment="1" applyProtection="1">
      <alignment horizontal="center" vertical="center" wrapText="1" readingOrder="1"/>
      <protection locked="0"/>
    </xf>
    <xf numFmtId="0" fontId="13" fillId="0" borderId="5" xfId="0" applyFont="1" applyBorder="1" applyAlignment="1" applyProtection="1">
      <alignment horizontal="center" vertical="center" wrapText="1" readingOrder="1"/>
      <protection locked="0"/>
    </xf>
    <xf numFmtId="0" fontId="14" fillId="0" borderId="5" xfId="0" applyFont="1" applyBorder="1" applyAlignment="1" applyProtection="1">
      <alignment horizontal="center" vertical="center" readingOrder="1"/>
      <protection locked="0"/>
    </xf>
    <xf numFmtId="0" fontId="13" fillId="0" borderId="9" xfId="0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 applyProtection="1">
      <alignment horizontal="center" vertical="center" wrapText="1" readingOrder="1"/>
      <protection locked="0"/>
    </xf>
    <xf numFmtId="3" fontId="14" fillId="0" borderId="4" xfId="0" applyNumberFormat="1" applyFont="1" applyBorder="1" applyAlignment="1" applyProtection="1">
      <alignment horizontal="center" vertical="center" readingOrder="1"/>
      <protection locked="0"/>
    </xf>
    <xf numFmtId="0" fontId="14" fillId="0" borderId="4" xfId="0" applyFont="1" applyBorder="1" applyAlignment="1" applyProtection="1">
      <alignment horizontal="center" vertical="center" readingOrder="1"/>
      <protection locked="0"/>
    </xf>
    <xf numFmtId="3" fontId="14" fillId="0" borderId="2" xfId="0" applyNumberFormat="1" applyFont="1" applyBorder="1" applyAlignment="1" applyProtection="1">
      <alignment horizontal="center" vertical="center" wrapText="1" readingOrder="1"/>
      <protection locked="0"/>
    </xf>
    <xf numFmtId="3" fontId="14" fillId="0" borderId="9" xfId="0" applyNumberFormat="1" applyFont="1" applyBorder="1" applyAlignment="1" applyProtection="1">
      <alignment horizontal="center" vertical="center" wrapText="1" readingOrder="1"/>
      <protection locked="0"/>
    </xf>
    <xf numFmtId="0" fontId="14" fillId="0" borderId="9" xfId="0" applyFont="1" applyBorder="1" applyAlignment="1" applyProtection="1">
      <alignment horizontal="center" vertical="center" wrapText="1" readingOrder="1"/>
      <protection locked="0"/>
    </xf>
    <xf numFmtId="164" fontId="15" fillId="0" borderId="1" xfId="0" applyNumberFormat="1" applyFont="1" applyBorder="1" applyAlignment="1" applyProtection="1">
      <alignment horizontal="center" vertical="center" wrapText="1" readingOrder="1"/>
      <protection locked="0"/>
    </xf>
    <xf numFmtId="14" fontId="7" fillId="0" borderId="8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12" fillId="0" borderId="23" xfId="0" applyFont="1" applyBorder="1" applyAlignment="1" applyProtection="1">
      <alignment horizontal="right" vertical="center" wrapText="1" readingOrder="1"/>
      <protection locked="0"/>
    </xf>
    <xf numFmtId="0" fontId="12" fillId="0" borderId="24" xfId="0" applyFont="1" applyBorder="1" applyAlignment="1" applyProtection="1">
      <alignment horizontal="right" vertical="center" wrapText="1" readingOrder="1"/>
      <protection locked="0"/>
    </xf>
    <xf numFmtId="0" fontId="12" fillId="0" borderId="6" xfId="0" applyFont="1" applyBorder="1" applyAlignment="1" applyProtection="1">
      <alignment horizontal="righ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tabSelected="1" zoomScale="80" zoomScaleNormal="80" workbookViewId="0">
      <selection activeCell="D6" sqref="D6"/>
    </sheetView>
  </sheetViews>
  <sheetFormatPr defaultRowHeight="11.25" x14ac:dyDescent="0.25"/>
  <cols>
    <col min="1" max="1" width="6.85546875" style="22" customWidth="1"/>
    <col min="2" max="2" width="24" customWidth="1"/>
    <col min="3" max="3" width="33.42578125" customWidth="1"/>
    <col min="4" max="4" width="34.5703125" customWidth="1"/>
    <col min="5" max="5" width="28.5703125" customWidth="1"/>
    <col min="6" max="6" width="13.7109375" customWidth="1"/>
    <col min="7" max="9" width="12.140625" customWidth="1"/>
    <col min="10" max="10" width="25.42578125" customWidth="1"/>
    <col min="11" max="11" width="24.85546875" customWidth="1"/>
    <col min="12" max="12" width="21.140625" customWidth="1"/>
  </cols>
  <sheetData>
    <row r="1" spans="1:23" ht="15" x14ac:dyDescent="0.25">
      <c r="L1" s="5" t="s">
        <v>8</v>
      </c>
      <c r="W1" s="1"/>
    </row>
    <row r="2" spans="1:23" ht="34.5" customHeight="1" x14ac:dyDescent="0.25">
      <c r="B2" s="38" t="s">
        <v>31</v>
      </c>
      <c r="C2" s="39"/>
      <c r="D2" s="39"/>
      <c r="E2" s="39"/>
      <c r="F2" s="39"/>
      <c r="G2" s="39"/>
      <c r="H2" s="39"/>
      <c r="I2" s="39"/>
      <c r="J2" s="39"/>
      <c r="K2" s="39"/>
      <c r="L2" s="39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4.5" customHeight="1" x14ac:dyDescent="0.25">
      <c r="B3" s="38" t="s">
        <v>17</v>
      </c>
      <c r="C3" s="39"/>
      <c r="D3" s="39"/>
      <c r="E3" s="39"/>
      <c r="F3" s="39"/>
      <c r="G3" s="39"/>
      <c r="H3" s="39"/>
      <c r="I3" s="39"/>
      <c r="J3" s="39"/>
      <c r="K3" s="39"/>
      <c r="L3" s="39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72" customHeight="1" x14ac:dyDescent="0.25">
      <c r="B4" s="40" t="s">
        <v>32</v>
      </c>
      <c r="C4" s="41"/>
      <c r="D4" s="41"/>
      <c r="E4" s="41"/>
      <c r="F4" s="41"/>
      <c r="G4" s="41"/>
      <c r="H4" s="41"/>
      <c r="I4" s="41"/>
      <c r="J4" s="41"/>
      <c r="K4" s="41"/>
      <c r="L4" s="41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9.75" customHeight="1" thickBot="1" x14ac:dyDescent="0.3">
      <c r="B5" s="38" t="s">
        <v>16</v>
      </c>
      <c r="C5" s="39"/>
      <c r="D5" s="39"/>
      <c r="E5" s="39"/>
      <c r="F5" s="39"/>
      <c r="G5" s="39"/>
      <c r="H5" s="39"/>
      <c r="I5" s="39"/>
      <c r="J5" s="39"/>
      <c r="K5" s="39"/>
      <c r="L5" s="39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72" customHeight="1" thickBot="1" x14ac:dyDescent="0.3">
      <c r="A6" s="23" t="s">
        <v>33</v>
      </c>
      <c r="B6" s="13" t="s">
        <v>3</v>
      </c>
      <c r="C6" s="13" t="s">
        <v>0</v>
      </c>
      <c r="D6" s="13" t="s">
        <v>1</v>
      </c>
      <c r="E6" s="13" t="s">
        <v>2</v>
      </c>
      <c r="F6" s="14" t="s">
        <v>15</v>
      </c>
      <c r="G6" s="6" t="s">
        <v>4</v>
      </c>
      <c r="H6" s="14" t="s">
        <v>30</v>
      </c>
      <c r="I6" s="12" t="s">
        <v>4</v>
      </c>
      <c r="J6" s="10" t="s">
        <v>5</v>
      </c>
      <c r="K6" s="9" t="s">
        <v>6</v>
      </c>
      <c r="L6" s="11" t="s">
        <v>7</v>
      </c>
    </row>
    <row r="7" spans="1:23" ht="63" customHeight="1" thickBot="1" x14ac:dyDescent="0.3">
      <c r="A7" s="24">
        <v>1</v>
      </c>
      <c r="B7" s="3" t="s">
        <v>18</v>
      </c>
      <c r="C7" s="26" t="s">
        <v>35</v>
      </c>
      <c r="D7" s="27" t="s">
        <v>36</v>
      </c>
      <c r="E7" s="27" t="s">
        <v>37</v>
      </c>
      <c r="F7" s="28">
        <v>0</v>
      </c>
      <c r="G7" s="7">
        <f>F7/500</f>
        <v>0</v>
      </c>
      <c r="H7" s="33">
        <v>330000</v>
      </c>
      <c r="I7" s="8">
        <f>H7/1500</f>
        <v>220</v>
      </c>
      <c r="J7" s="37">
        <v>45373</v>
      </c>
      <c r="K7" s="19">
        <v>45376</v>
      </c>
      <c r="L7" s="15"/>
    </row>
    <row r="8" spans="1:23" ht="90.75" customHeight="1" thickBot="1" x14ac:dyDescent="0.3">
      <c r="A8" s="24">
        <v>2</v>
      </c>
      <c r="B8" s="3" t="s">
        <v>18</v>
      </c>
      <c r="C8" s="29" t="s">
        <v>20</v>
      </c>
      <c r="D8" s="30" t="s">
        <v>21</v>
      </c>
      <c r="E8" s="30" t="s">
        <v>38</v>
      </c>
      <c r="F8" s="31">
        <v>156000</v>
      </c>
      <c r="G8" s="7">
        <f>F8/1500</f>
        <v>104</v>
      </c>
      <c r="H8" s="34">
        <v>91500</v>
      </c>
      <c r="I8" s="8">
        <f t="shared" ref="I8:I43" si="0">H8/1500</f>
        <v>61</v>
      </c>
      <c r="J8" s="37">
        <v>45373</v>
      </c>
      <c r="K8" s="18">
        <v>45376</v>
      </c>
      <c r="L8" s="16"/>
    </row>
    <row r="9" spans="1:23" ht="67.5" customHeight="1" thickBot="1" x14ac:dyDescent="0.3">
      <c r="A9" s="24">
        <v>3</v>
      </c>
      <c r="B9" s="3" t="s">
        <v>19</v>
      </c>
      <c r="C9" s="29" t="s">
        <v>39</v>
      </c>
      <c r="D9" s="30" t="s">
        <v>40</v>
      </c>
      <c r="E9" s="30" t="s">
        <v>41</v>
      </c>
      <c r="F9" s="31">
        <v>333000</v>
      </c>
      <c r="G9" s="7">
        <f t="shared" ref="G9:G43" si="1">F9/1500</f>
        <v>222</v>
      </c>
      <c r="H9" s="34">
        <v>306000</v>
      </c>
      <c r="I9" s="8">
        <f t="shared" si="0"/>
        <v>204</v>
      </c>
      <c r="J9" s="37">
        <v>45373</v>
      </c>
      <c r="K9" s="19">
        <v>45376</v>
      </c>
      <c r="L9" s="16"/>
    </row>
    <row r="10" spans="1:23" ht="77.25" customHeight="1" thickBot="1" x14ac:dyDescent="0.3">
      <c r="A10" s="24">
        <v>4</v>
      </c>
      <c r="B10" s="3" t="s">
        <v>19</v>
      </c>
      <c r="C10" s="29" t="s">
        <v>42</v>
      </c>
      <c r="D10" s="30" t="s">
        <v>43</v>
      </c>
      <c r="E10" s="30" t="s">
        <v>44</v>
      </c>
      <c r="F10" s="32">
        <v>0</v>
      </c>
      <c r="G10" s="7">
        <f t="shared" si="1"/>
        <v>0</v>
      </c>
      <c r="H10" s="34">
        <v>175500</v>
      </c>
      <c r="I10" s="8">
        <f t="shared" si="0"/>
        <v>117</v>
      </c>
      <c r="J10" s="37">
        <v>45373</v>
      </c>
      <c r="K10" s="18">
        <v>45376</v>
      </c>
      <c r="L10" s="17"/>
    </row>
    <row r="11" spans="1:23" ht="77.25" customHeight="1" thickBot="1" x14ac:dyDescent="0.3">
      <c r="A11" s="24">
        <v>5</v>
      </c>
      <c r="B11" s="3" t="s">
        <v>19</v>
      </c>
      <c r="C11" s="29" t="s">
        <v>13</v>
      </c>
      <c r="D11" s="30" t="s">
        <v>14</v>
      </c>
      <c r="E11" s="30" t="s">
        <v>45</v>
      </c>
      <c r="F11" s="31">
        <v>136500</v>
      </c>
      <c r="G11" s="7">
        <f t="shared" si="1"/>
        <v>91</v>
      </c>
      <c r="H11" s="35">
        <v>0</v>
      </c>
      <c r="I11" s="8">
        <f t="shared" si="0"/>
        <v>0</v>
      </c>
      <c r="J11" s="37">
        <v>45373</v>
      </c>
      <c r="K11" s="19">
        <v>45376</v>
      </c>
      <c r="L11" s="17"/>
    </row>
    <row r="12" spans="1:23" ht="48" thickBot="1" x14ac:dyDescent="0.3">
      <c r="A12" s="24">
        <v>6</v>
      </c>
      <c r="B12" s="3" t="s">
        <v>19</v>
      </c>
      <c r="C12" s="29" t="s">
        <v>22</v>
      </c>
      <c r="D12" s="30" t="s">
        <v>23</v>
      </c>
      <c r="E12" s="30" t="s">
        <v>24</v>
      </c>
      <c r="F12" s="31">
        <v>243000</v>
      </c>
      <c r="G12" s="7">
        <f t="shared" si="1"/>
        <v>162</v>
      </c>
      <c r="H12" s="35">
        <v>0</v>
      </c>
      <c r="I12" s="8">
        <f t="shared" si="0"/>
        <v>0</v>
      </c>
      <c r="J12" s="37">
        <v>45373</v>
      </c>
      <c r="K12" s="18">
        <v>45376</v>
      </c>
      <c r="L12" s="17"/>
    </row>
    <row r="13" spans="1:23" ht="48" thickBot="1" x14ac:dyDescent="0.3">
      <c r="A13" s="24">
        <v>7</v>
      </c>
      <c r="B13" s="3" t="s">
        <v>19</v>
      </c>
      <c r="C13" s="29" t="s">
        <v>46</v>
      </c>
      <c r="D13" s="30" t="s">
        <v>47</v>
      </c>
      <c r="E13" s="30" t="s">
        <v>48</v>
      </c>
      <c r="F13" s="32">
        <v>0</v>
      </c>
      <c r="G13" s="7">
        <f t="shared" si="1"/>
        <v>0</v>
      </c>
      <c r="H13" s="34">
        <v>57000</v>
      </c>
      <c r="I13" s="8">
        <f t="shared" si="0"/>
        <v>38</v>
      </c>
      <c r="J13" s="37">
        <v>45373</v>
      </c>
      <c r="K13" s="19">
        <v>45376</v>
      </c>
      <c r="L13" s="17"/>
    </row>
    <row r="14" spans="1:23" ht="51.75" thickBot="1" x14ac:dyDescent="0.3">
      <c r="A14" s="24">
        <v>8</v>
      </c>
      <c r="B14" s="3" t="s">
        <v>19</v>
      </c>
      <c r="C14" s="29" t="s">
        <v>49</v>
      </c>
      <c r="D14" s="30" t="s">
        <v>50</v>
      </c>
      <c r="E14" s="30" t="s">
        <v>51</v>
      </c>
      <c r="F14" s="32">
        <v>0</v>
      </c>
      <c r="G14" s="7">
        <f t="shared" si="1"/>
        <v>0</v>
      </c>
      <c r="H14" s="34">
        <v>169500</v>
      </c>
      <c r="I14" s="8">
        <f t="shared" si="0"/>
        <v>113</v>
      </c>
      <c r="J14" s="37">
        <v>45373</v>
      </c>
      <c r="K14" s="18">
        <v>45376</v>
      </c>
      <c r="L14" s="17"/>
    </row>
    <row r="15" spans="1:23" ht="48" thickBot="1" x14ac:dyDescent="0.3">
      <c r="A15" s="24">
        <v>9</v>
      </c>
      <c r="B15" s="3" t="s">
        <v>19</v>
      </c>
      <c r="C15" s="29" t="s">
        <v>52</v>
      </c>
      <c r="D15" s="30" t="s">
        <v>53</v>
      </c>
      <c r="E15" s="30" t="s">
        <v>54</v>
      </c>
      <c r="F15" s="32">
        <v>0</v>
      </c>
      <c r="G15" s="7">
        <f t="shared" si="1"/>
        <v>0</v>
      </c>
      <c r="H15" s="34">
        <v>63000</v>
      </c>
      <c r="I15" s="8">
        <f t="shared" si="0"/>
        <v>42</v>
      </c>
      <c r="J15" s="37">
        <v>45373</v>
      </c>
      <c r="K15" s="19">
        <v>45376</v>
      </c>
      <c r="L15" s="17"/>
    </row>
    <row r="16" spans="1:23" ht="48" thickBot="1" x14ac:dyDescent="0.3">
      <c r="A16" s="24">
        <v>10</v>
      </c>
      <c r="B16" s="3" t="s">
        <v>19</v>
      </c>
      <c r="C16" s="29" t="s">
        <v>55</v>
      </c>
      <c r="D16" s="30" t="s">
        <v>56</v>
      </c>
      <c r="E16" s="30" t="s">
        <v>57</v>
      </c>
      <c r="F16" s="32">
        <v>0</v>
      </c>
      <c r="G16" s="7">
        <f t="shared" si="1"/>
        <v>0</v>
      </c>
      <c r="H16" s="34">
        <v>63000</v>
      </c>
      <c r="I16" s="8">
        <f t="shared" si="0"/>
        <v>42</v>
      </c>
      <c r="J16" s="37">
        <v>45373</v>
      </c>
      <c r="K16" s="18">
        <v>45376</v>
      </c>
      <c r="L16" s="17"/>
    </row>
    <row r="17" spans="1:12" ht="76.5" customHeight="1" thickBot="1" x14ac:dyDescent="0.3">
      <c r="A17" s="24">
        <v>11</v>
      </c>
      <c r="B17" s="3" t="s">
        <v>19</v>
      </c>
      <c r="C17" s="29" t="s">
        <v>58</v>
      </c>
      <c r="D17" s="30" t="s">
        <v>59</v>
      </c>
      <c r="E17" s="30" t="s">
        <v>60</v>
      </c>
      <c r="F17" s="32">
        <v>0</v>
      </c>
      <c r="G17" s="7">
        <f t="shared" si="1"/>
        <v>0</v>
      </c>
      <c r="H17" s="34">
        <v>115500</v>
      </c>
      <c r="I17" s="8">
        <f t="shared" si="0"/>
        <v>77</v>
      </c>
      <c r="J17" s="37">
        <v>45373</v>
      </c>
      <c r="K17" s="19">
        <v>45376</v>
      </c>
      <c r="L17" s="17"/>
    </row>
    <row r="18" spans="1:12" ht="48" thickBot="1" x14ac:dyDescent="0.3">
      <c r="A18" s="24">
        <v>12</v>
      </c>
      <c r="B18" s="3" t="s">
        <v>19</v>
      </c>
      <c r="C18" s="29" t="s">
        <v>61</v>
      </c>
      <c r="D18" s="30" t="s">
        <v>62</v>
      </c>
      <c r="E18" s="30" t="s">
        <v>63</v>
      </c>
      <c r="F18" s="32">
        <v>0</v>
      </c>
      <c r="G18" s="7">
        <f t="shared" si="1"/>
        <v>0</v>
      </c>
      <c r="H18" s="34">
        <v>169500</v>
      </c>
      <c r="I18" s="8">
        <f t="shared" si="0"/>
        <v>113</v>
      </c>
      <c r="J18" s="37">
        <v>45373</v>
      </c>
      <c r="K18" s="18">
        <v>45376</v>
      </c>
      <c r="L18" s="17"/>
    </row>
    <row r="19" spans="1:12" ht="78" customHeight="1" thickBot="1" x14ac:dyDescent="0.3">
      <c r="A19" s="24">
        <v>13</v>
      </c>
      <c r="B19" s="3" t="s">
        <v>19</v>
      </c>
      <c r="C19" s="29" t="s">
        <v>64</v>
      </c>
      <c r="D19" s="30" t="s">
        <v>65</v>
      </c>
      <c r="E19" s="30" t="s">
        <v>66</v>
      </c>
      <c r="F19" s="31">
        <v>396000</v>
      </c>
      <c r="G19" s="7">
        <f t="shared" si="1"/>
        <v>264</v>
      </c>
      <c r="H19" s="34">
        <v>436500</v>
      </c>
      <c r="I19" s="8">
        <f t="shared" si="0"/>
        <v>291</v>
      </c>
      <c r="J19" s="37">
        <v>45373</v>
      </c>
      <c r="K19" s="19">
        <v>45376</v>
      </c>
      <c r="L19" s="17"/>
    </row>
    <row r="20" spans="1:12" ht="48" thickBot="1" x14ac:dyDescent="0.3">
      <c r="A20" s="24">
        <v>14</v>
      </c>
      <c r="B20" s="3" t="s">
        <v>19</v>
      </c>
      <c r="C20" s="29" t="s">
        <v>67</v>
      </c>
      <c r="D20" s="30" t="s">
        <v>68</v>
      </c>
      <c r="E20" s="30" t="s">
        <v>69</v>
      </c>
      <c r="F20" s="31">
        <v>210000</v>
      </c>
      <c r="G20" s="7">
        <f t="shared" si="1"/>
        <v>140</v>
      </c>
      <c r="H20" s="34">
        <v>165000</v>
      </c>
      <c r="I20" s="8">
        <f t="shared" si="0"/>
        <v>110</v>
      </c>
      <c r="J20" s="37">
        <v>45373</v>
      </c>
      <c r="K20" s="18">
        <v>45376</v>
      </c>
      <c r="L20" s="17"/>
    </row>
    <row r="21" spans="1:12" ht="76.5" customHeight="1" thickBot="1" x14ac:dyDescent="0.3">
      <c r="A21" s="24">
        <v>15</v>
      </c>
      <c r="B21" s="3" t="s">
        <v>19</v>
      </c>
      <c r="C21" s="29" t="s">
        <v>70</v>
      </c>
      <c r="D21" s="30" t="s">
        <v>71</v>
      </c>
      <c r="E21" s="30" t="s">
        <v>72</v>
      </c>
      <c r="F21" s="31">
        <v>156000</v>
      </c>
      <c r="G21" s="7">
        <f t="shared" si="1"/>
        <v>104</v>
      </c>
      <c r="H21" s="34">
        <v>666000</v>
      </c>
      <c r="I21" s="8">
        <f t="shared" si="0"/>
        <v>444</v>
      </c>
      <c r="J21" s="37">
        <v>45373</v>
      </c>
      <c r="K21" s="19">
        <v>45376</v>
      </c>
      <c r="L21" s="17"/>
    </row>
    <row r="22" spans="1:12" ht="48" thickBot="1" x14ac:dyDescent="0.3">
      <c r="A22" s="25">
        <v>16</v>
      </c>
      <c r="B22" s="4" t="s">
        <v>19</v>
      </c>
      <c r="C22" s="29" t="s">
        <v>25</v>
      </c>
      <c r="D22" s="30" t="s">
        <v>26</v>
      </c>
      <c r="E22" s="30" t="s">
        <v>73</v>
      </c>
      <c r="F22" s="32">
        <v>0</v>
      </c>
      <c r="G22" s="7">
        <f t="shared" si="1"/>
        <v>0</v>
      </c>
      <c r="H22" s="34">
        <v>171000</v>
      </c>
      <c r="I22" s="8">
        <f t="shared" si="0"/>
        <v>114</v>
      </c>
      <c r="J22" s="37">
        <v>45373</v>
      </c>
      <c r="K22" s="18">
        <v>45376</v>
      </c>
      <c r="L22" s="20"/>
    </row>
    <row r="23" spans="1:12" ht="48" thickBot="1" x14ac:dyDescent="0.3">
      <c r="A23" s="24">
        <v>17</v>
      </c>
      <c r="B23" s="3" t="s">
        <v>19</v>
      </c>
      <c r="C23" s="29" t="s">
        <v>9</v>
      </c>
      <c r="D23" s="30" t="s">
        <v>11</v>
      </c>
      <c r="E23" s="30" t="s">
        <v>74</v>
      </c>
      <c r="F23" s="32">
        <v>0</v>
      </c>
      <c r="G23" s="7">
        <f t="shared" si="1"/>
        <v>0</v>
      </c>
      <c r="H23" s="34">
        <v>469500</v>
      </c>
      <c r="I23" s="8">
        <f t="shared" si="0"/>
        <v>313</v>
      </c>
      <c r="J23" s="37">
        <v>45373</v>
      </c>
      <c r="K23" s="19">
        <v>45376</v>
      </c>
      <c r="L23" s="21"/>
    </row>
    <row r="24" spans="1:12" ht="48" thickBot="1" x14ac:dyDescent="0.3">
      <c r="A24" s="24">
        <v>18</v>
      </c>
      <c r="B24" s="3" t="s">
        <v>19</v>
      </c>
      <c r="C24" s="29" t="s">
        <v>75</v>
      </c>
      <c r="D24" s="30" t="s">
        <v>76</v>
      </c>
      <c r="E24" s="30" t="s">
        <v>77</v>
      </c>
      <c r="F24" s="31">
        <v>156000</v>
      </c>
      <c r="G24" s="7">
        <f t="shared" si="1"/>
        <v>104</v>
      </c>
      <c r="H24" s="34">
        <v>319500</v>
      </c>
      <c r="I24" s="8">
        <f t="shared" si="0"/>
        <v>213</v>
      </c>
      <c r="J24" s="37">
        <v>45373</v>
      </c>
      <c r="K24" s="18">
        <v>45376</v>
      </c>
      <c r="L24" s="21"/>
    </row>
    <row r="25" spans="1:12" ht="48" thickBot="1" x14ac:dyDescent="0.3">
      <c r="A25" s="24">
        <v>19</v>
      </c>
      <c r="B25" s="4" t="s">
        <v>19</v>
      </c>
      <c r="C25" s="29" t="s">
        <v>78</v>
      </c>
      <c r="D25" s="30" t="s">
        <v>79</v>
      </c>
      <c r="E25" s="30" t="s">
        <v>80</v>
      </c>
      <c r="F25" s="31">
        <v>300000</v>
      </c>
      <c r="G25" s="7">
        <f t="shared" si="1"/>
        <v>200</v>
      </c>
      <c r="H25" s="34">
        <v>303000</v>
      </c>
      <c r="I25" s="8">
        <f t="shared" si="0"/>
        <v>202</v>
      </c>
      <c r="J25" s="37">
        <v>45373</v>
      </c>
      <c r="K25" s="19">
        <v>45376</v>
      </c>
      <c r="L25" s="21"/>
    </row>
    <row r="26" spans="1:12" ht="48" thickBot="1" x14ac:dyDescent="0.3">
      <c r="A26" s="25">
        <v>20</v>
      </c>
      <c r="B26" s="3" t="s">
        <v>19</v>
      </c>
      <c r="C26" s="29" t="s">
        <v>10</v>
      </c>
      <c r="D26" s="30" t="s">
        <v>12</v>
      </c>
      <c r="E26" s="30" t="s">
        <v>81</v>
      </c>
      <c r="F26" s="31">
        <v>144000</v>
      </c>
      <c r="G26" s="7">
        <f t="shared" si="1"/>
        <v>96</v>
      </c>
      <c r="H26" s="34">
        <v>108000</v>
      </c>
      <c r="I26" s="8">
        <f t="shared" si="0"/>
        <v>72</v>
      </c>
      <c r="J26" s="37">
        <v>45373</v>
      </c>
      <c r="K26" s="18">
        <v>45376</v>
      </c>
      <c r="L26" s="21"/>
    </row>
    <row r="27" spans="1:12" ht="48" thickBot="1" x14ac:dyDescent="0.3">
      <c r="A27" s="24">
        <v>21</v>
      </c>
      <c r="B27" s="3" t="s">
        <v>19</v>
      </c>
      <c r="C27" s="29" t="s">
        <v>82</v>
      </c>
      <c r="D27" s="30" t="s">
        <v>83</v>
      </c>
      <c r="E27" s="30" t="s">
        <v>84</v>
      </c>
      <c r="F27" s="31">
        <v>432000</v>
      </c>
      <c r="G27" s="7">
        <f t="shared" si="1"/>
        <v>288</v>
      </c>
      <c r="H27" s="34">
        <v>72000</v>
      </c>
      <c r="I27" s="8">
        <f t="shared" si="0"/>
        <v>48</v>
      </c>
      <c r="J27" s="37">
        <v>45373</v>
      </c>
      <c r="K27" s="19">
        <v>45376</v>
      </c>
      <c r="L27" s="21"/>
    </row>
    <row r="28" spans="1:12" ht="51.75" thickBot="1" x14ac:dyDescent="0.3">
      <c r="A28" s="24">
        <v>22</v>
      </c>
      <c r="B28" s="4" t="s">
        <v>19</v>
      </c>
      <c r="C28" s="29" t="s">
        <v>85</v>
      </c>
      <c r="D28" s="30" t="s">
        <v>86</v>
      </c>
      <c r="E28" s="30" t="s">
        <v>87</v>
      </c>
      <c r="F28" s="31">
        <v>378000</v>
      </c>
      <c r="G28" s="7">
        <f t="shared" si="1"/>
        <v>252</v>
      </c>
      <c r="H28" s="35">
        <v>0</v>
      </c>
      <c r="I28" s="8">
        <f t="shared" si="0"/>
        <v>0</v>
      </c>
      <c r="J28" s="37">
        <v>45373</v>
      </c>
      <c r="K28" s="18">
        <v>45376</v>
      </c>
      <c r="L28" s="21"/>
    </row>
    <row r="29" spans="1:12" ht="51.75" thickBot="1" x14ac:dyDescent="0.3">
      <c r="A29" s="24">
        <v>23</v>
      </c>
      <c r="B29" s="3" t="s">
        <v>19</v>
      </c>
      <c r="C29" s="29" t="s">
        <v>88</v>
      </c>
      <c r="D29" s="30" t="s">
        <v>89</v>
      </c>
      <c r="E29" s="30" t="s">
        <v>90</v>
      </c>
      <c r="F29" s="32">
        <v>0</v>
      </c>
      <c r="G29" s="7">
        <f t="shared" si="1"/>
        <v>0</v>
      </c>
      <c r="H29" s="34">
        <v>324000</v>
      </c>
      <c r="I29" s="8">
        <f t="shared" si="0"/>
        <v>216</v>
      </c>
      <c r="J29" s="37">
        <v>45373</v>
      </c>
      <c r="K29" s="19">
        <v>45376</v>
      </c>
      <c r="L29" s="21"/>
    </row>
    <row r="30" spans="1:12" ht="48" thickBot="1" x14ac:dyDescent="0.3">
      <c r="A30" s="25">
        <v>24</v>
      </c>
      <c r="B30" s="3" t="s">
        <v>19</v>
      </c>
      <c r="C30" s="29" t="s">
        <v>91</v>
      </c>
      <c r="D30" s="30" t="s">
        <v>92</v>
      </c>
      <c r="E30" s="30" t="s">
        <v>93</v>
      </c>
      <c r="F30" s="32">
        <v>0</v>
      </c>
      <c r="G30" s="7">
        <f t="shared" si="1"/>
        <v>0</v>
      </c>
      <c r="H30" s="34">
        <v>66000</v>
      </c>
      <c r="I30" s="8">
        <f t="shared" si="0"/>
        <v>44</v>
      </c>
      <c r="J30" s="37">
        <v>45373</v>
      </c>
      <c r="K30" s="18">
        <v>45376</v>
      </c>
      <c r="L30" s="21"/>
    </row>
    <row r="31" spans="1:12" ht="48" thickBot="1" x14ac:dyDescent="0.3">
      <c r="A31" s="24">
        <v>25</v>
      </c>
      <c r="B31" s="4" t="s">
        <v>19</v>
      </c>
      <c r="C31" s="29" t="s">
        <v>94</v>
      </c>
      <c r="D31" s="30" t="s">
        <v>95</v>
      </c>
      <c r="E31" s="30" t="s">
        <v>96</v>
      </c>
      <c r="F31" s="31">
        <v>738000</v>
      </c>
      <c r="G31" s="7">
        <f t="shared" si="1"/>
        <v>492</v>
      </c>
      <c r="H31" s="34">
        <v>33000</v>
      </c>
      <c r="I31" s="8">
        <f t="shared" si="0"/>
        <v>22</v>
      </c>
      <c r="J31" s="37">
        <v>45373</v>
      </c>
      <c r="K31" s="19">
        <v>45376</v>
      </c>
      <c r="L31" s="21"/>
    </row>
    <row r="32" spans="1:12" ht="48" thickBot="1" x14ac:dyDescent="0.3">
      <c r="A32" s="24">
        <v>26</v>
      </c>
      <c r="B32" s="3" t="s">
        <v>19</v>
      </c>
      <c r="C32" s="29" t="s">
        <v>28</v>
      </c>
      <c r="D32" s="30" t="s">
        <v>29</v>
      </c>
      <c r="E32" s="30" t="s">
        <v>97</v>
      </c>
      <c r="F32" s="31">
        <v>1303000</v>
      </c>
      <c r="G32" s="7">
        <f t="shared" si="1"/>
        <v>868.66666666666663</v>
      </c>
      <c r="H32" s="34">
        <v>2560500</v>
      </c>
      <c r="I32" s="8">
        <f t="shared" si="0"/>
        <v>1707</v>
      </c>
      <c r="J32" s="37">
        <v>45373</v>
      </c>
      <c r="K32" s="18">
        <v>45376</v>
      </c>
      <c r="L32" s="21"/>
    </row>
    <row r="33" spans="1:12" ht="51.75" thickBot="1" x14ac:dyDescent="0.3">
      <c r="A33" s="24">
        <v>27</v>
      </c>
      <c r="B33" s="3" t="s">
        <v>19</v>
      </c>
      <c r="C33" s="29" t="s">
        <v>98</v>
      </c>
      <c r="D33" s="30" t="s">
        <v>99</v>
      </c>
      <c r="E33" s="30" t="s">
        <v>100</v>
      </c>
      <c r="F33" s="31">
        <v>312000</v>
      </c>
      <c r="G33" s="7">
        <f t="shared" si="1"/>
        <v>208</v>
      </c>
      <c r="H33" s="34">
        <v>303000</v>
      </c>
      <c r="I33" s="8">
        <f t="shared" si="0"/>
        <v>202</v>
      </c>
      <c r="J33" s="37">
        <v>45373</v>
      </c>
      <c r="K33" s="19">
        <v>45376</v>
      </c>
      <c r="L33" s="21"/>
    </row>
    <row r="34" spans="1:12" ht="48" thickBot="1" x14ac:dyDescent="0.3">
      <c r="A34" s="25">
        <v>28</v>
      </c>
      <c r="B34" s="4" t="s">
        <v>19</v>
      </c>
      <c r="C34" s="29" t="s">
        <v>101</v>
      </c>
      <c r="D34" s="30" t="s">
        <v>102</v>
      </c>
      <c r="E34" s="30" t="s">
        <v>103</v>
      </c>
      <c r="F34" s="32">
        <v>0</v>
      </c>
      <c r="G34" s="7">
        <f t="shared" si="1"/>
        <v>0</v>
      </c>
      <c r="H34" s="34">
        <v>465000</v>
      </c>
      <c r="I34" s="8">
        <f t="shared" si="0"/>
        <v>310</v>
      </c>
      <c r="J34" s="37">
        <v>45373</v>
      </c>
      <c r="K34" s="18">
        <v>45376</v>
      </c>
      <c r="L34" s="21"/>
    </row>
    <row r="35" spans="1:12" ht="48" thickBot="1" x14ac:dyDescent="0.3">
      <c r="A35" s="24">
        <v>29</v>
      </c>
      <c r="B35" s="3" t="s">
        <v>19</v>
      </c>
      <c r="C35" s="29" t="s">
        <v>104</v>
      </c>
      <c r="D35" s="30" t="s">
        <v>105</v>
      </c>
      <c r="E35" s="30" t="s">
        <v>106</v>
      </c>
      <c r="F35" s="31">
        <v>156000</v>
      </c>
      <c r="G35" s="7">
        <f t="shared" si="1"/>
        <v>104</v>
      </c>
      <c r="H35" s="34">
        <v>88500</v>
      </c>
      <c r="I35" s="8">
        <f t="shared" si="0"/>
        <v>59</v>
      </c>
      <c r="J35" s="37">
        <v>45373</v>
      </c>
      <c r="K35" s="19">
        <v>45376</v>
      </c>
      <c r="L35" s="21"/>
    </row>
    <row r="36" spans="1:12" ht="51.75" thickBot="1" x14ac:dyDescent="0.3">
      <c r="A36" s="24">
        <v>30</v>
      </c>
      <c r="B36" s="3" t="s">
        <v>19</v>
      </c>
      <c r="C36" s="29" t="s">
        <v>107</v>
      </c>
      <c r="D36" s="30" t="s">
        <v>108</v>
      </c>
      <c r="E36" s="30" t="s">
        <v>109</v>
      </c>
      <c r="F36" s="31">
        <v>168000</v>
      </c>
      <c r="G36" s="7">
        <f t="shared" si="1"/>
        <v>112</v>
      </c>
      <c r="H36" s="35">
        <v>0</v>
      </c>
      <c r="I36" s="8">
        <f t="shared" si="0"/>
        <v>0</v>
      </c>
      <c r="J36" s="37">
        <v>45373</v>
      </c>
      <c r="K36" s="18">
        <v>45376</v>
      </c>
      <c r="L36" s="21"/>
    </row>
    <row r="37" spans="1:12" ht="48" thickBot="1" x14ac:dyDescent="0.3">
      <c r="A37" s="24">
        <v>31</v>
      </c>
      <c r="B37" s="4" t="s">
        <v>19</v>
      </c>
      <c r="C37" s="29" t="s">
        <v>110</v>
      </c>
      <c r="D37" s="30" t="s">
        <v>111</v>
      </c>
      <c r="E37" s="30" t="s">
        <v>112</v>
      </c>
      <c r="F37" s="32">
        <v>0</v>
      </c>
      <c r="G37" s="7">
        <f t="shared" si="1"/>
        <v>0</v>
      </c>
      <c r="H37" s="34">
        <v>136500</v>
      </c>
      <c r="I37" s="8">
        <f t="shared" si="0"/>
        <v>91</v>
      </c>
      <c r="J37" s="37">
        <v>45373</v>
      </c>
      <c r="K37" s="19">
        <v>45376</v>
      </c>
      <c r="L37" s="21"/>
    </row>
    <row r="38" spans="1:12" ht="48" thickBot="1" x14ac:dyDescent="0.3">
      <c r="A38" s="25">
        <v>32</v>
      </c>
      <c r="B38" s="3" t="s">
        <v>19</v>
      </c>
      <c r="C38" s="29" t="s">
        <v>113</v>
      </c>
      <c r="D38" s="30" t="s">
        <v>27</v>
      </c>
      <c r="E38" s="30" t="s">
        <v>114</v>
      </c>
      <c r="F38" s="31">
        <v>103500</v>
      </c>
      <c r="G38" s="7">
        <f t="shared" si="1"/>
        <v>69</v>
      </c>
      <c r="H38" s="35">
        <v>0</v>
      </c>
      <c r="I38" s="8">
        <f t="shared" si="0"/>
        <v>0</v>
      </c>
      <c r="J38" s="37">
        <v>45373</v>
      </c>
      <c r="K38" s="18">
        <v>45376</v>
      </c>
      <c r="L38" s="21"/>
    </row>
    <row r="39" spans="1:12" ht="48" thickBot="1" x14ac:dyDescent="0.3">
      <c r="A39" s="24">
        <v>33</v>
      </c>
      <c r="B39" s="3" t="s">
        <v>19</v>
      </c>
      <c r="C39" s="29" t="s">
        <v>115</v>
      </c>
      <c r="D39" s="30" t="s">
        <v>116</v>
      </c>
      <c r="E39" s="30" t="s">
        <v>117</v>
      </c>
      <c r="F39" s="31">
        <v>156000</v>
      </c>
      <c r="G39" s="7">
        <f t="shared" si="1"/>
        <v>104</v>
      </c>
      <c r="H39" s="34">
        <v>43500</v>
      </c>
      <c r="I39" s="8">
        <f t="shared" si="0"/>
        <v>29</v>
      </c>
      <c r="J39" s="37">
        <v>45373</v>
      </c>
      <c r="K39" s="19">
        <v>45376</v>
      </c>
      <c r="L39" s="21"/>
    </row>
    <row r="40" spans="1:12" ht="99" customHeight="1" thickBot="1" x14ac:dyDescent="0.3">
      <c r="A40" s="24">
        <v>34</v>
      </c>
      <c r="B40" s="4" t="s">
        <v>19</v>
      </c>
      <c r="C40" s="29" t="s">
        <v>118</v>
      </c>
      <c r="D40" s="30" t="s">
        <v>119</v>
      </c>
      <c r="E40" s="30" t="s">
        <v>120</v>
      </c>
      <c r="F40" s="32">
        <v>0</v>
      </c>
      <c r="G40" s="7">
        <f t="shared" si="1"/>
        <v>0</v>
      </c>
      <c r="H40" s="34">
        <v>379500</v>
      </c>
      <c r="I40" s="8">
        <f t="shared" si="0"/>
        <v>253</v>
      </c>
      <c r="J40" s="37">
        <v>45373</v>
      </c>
      <c r="K40" s="18">
        <v>45376</v>
      </c>
      <c r="L40" s="21"/>
    </row>
    <row r="41" spans="1:12" ht="51.75" thickBot="1" x14ac:dyDescent="0.3">
      <c r="A41" s="24">
        <v>35</v>
      </c>
      <c r="B41" s="3" t="s">
        <v>19</v>
      </c>
      <c r="C41" s="29" t="s">
        <v>121</v>
      </c>
      <c r="D41" s="30" t="s">
        <v>122</v>
      </c>
      <c r="E41" s="30" t="s">
        <v>123</v>
      </c>
      <c r="F41" s="31">
        <v>144000</v>
      </c>
      <c r="G41" s="7">
        <f t="shared" si="1"/>
        <v>96</v>
      </c>
      <c r="H41" s="34">
        <v>591000</v>
      </c>
      <c r="I41" s="8">
        <f t="shared" si="0"/>
        <v>394</v>
      </c>
      <c r="J41" s="37">
        <v>45373</v>
      </c>
      <c r="K41" s="19">
        <v>45376</v>
      </c>
      <c r="L41" s="21"/>
    </row>
    <row r="42" spans="1:12" ht="48" thickBot="1" x14ac:dyDescent="0.3">
      <c r="A42" s="25">
        <v>36</v>
      </c>
      <c r="B42" s="3" t="s">
        <v>19</v>
      </c>
      <c r="C42" s="29" t="s">
        <v>124</v>
      </c>
      <c r="D42" s="30" t="s">
        <v>125</v>
      </c>
      <c r="E42" s="30" t="s">
        <v>126</v>
      </c>
      <c r="F42" s="31">
        <v>616500</v>
      </c>
      <c r="G42" s="7">
        <f t="shared" si="1"/>
        <v>411</v>
      </c>
      <c r="H42" s="35">
        <v>0</v>
      </c>
      <c r="I42" s="8">
        <f t="shared" si="0"/>
        <v>0</v>
      </c>
      <c r="J42" s="37">
        <v>45373</v>
      </c>
      <c r="K42" s="18">
        <v>45376</v>
      </c>
      <c r="L42" s="21"/>
    </row>
    <row r="43" spans="1:12" ht="64.5" thickBot="1" x14ac:dyDescent="0.3">
      <c r="A43" s="24">
        <v>37</v>
      </c>
      <c r="B43" s="4" t="s">
        <v>19</v>
      </c>
      <c r="C43" s="29" t="s">
        <v>127</v>
      </c>
      <c r="D43" s="30" t="s">
        <v>128</v>
      </c>
      <c r="E43" s="30" t="s">
        <v>129</v>
      </c>
      <c r="F43" s="31">
        <v>1008000</v>
      </c>
      <c r="G43" s="7">
        <f t="shared" si="1"/>
        <v>672</v>
      </c>
      <c r="H43" s="34">
        <v>561000</v>
      </c>
      <c r="I43" s="8">
        <f t="shared" si="0"/>
        <v>374</v>
      </c>
      <c r="J43" s="37">
        <v>45373</v>
      </c>
      <c r="K43" s="19">
        <v>45376</v>
      </c>
      <c r="L43" s="21"/>
    </row>
    <row r="44" spans="1:12" ht="27" customHeight="1" x14ac:dyDescent="0.25">
      <c r="A44" s="42" t="s">
        <v>34</v>
      </c>
      <c r="B44" s="43"/>
      <c r="C44" s="43"/>
      <c r="D44" s="43"/>
      <c r="E44" s="44"/>
      <c r="F44" s="36">
        <f>SUM(F7:F43)</f>
        <v>7745500</v>
      </c>
      <c r="G44" s="36">
        <f>SUM(G7:G43)</f>
        <v>5163.6666666666661</v>
      </c>
      <c r="H44" s="36">
        <f>SUM(H7:H43)</f>
        <v>9802500</v>
      </c>
      <c r="I44" s="36">
        <f>SUM(I7:I43)</f>
        <v>6535</v>
      </c>
      <c r="J44" s="21"/>
      <c r="K44" s="21"/>
      <c r="L44" s="21"/>
    </row>
    <row r="45" spans="1:12" ht="27" customHeight="1" x14ac:dyDescent="0.25"/>
    <row r="46" spans="1:12" ht="27" customHeight="1" x14ac:dyDescent="0.25"/>
    <row r="47" spans="1:12" ht="27" customHeight="1" x14ac:dyDescent="0.25"/>
    <row r="48" spans="1:12" ht="27" customHeight="1" x14ac:dyDescent="0.25"/>
    <row r="49" ht="27" customHeight="1" x14ac:dyDescent="0.25"/>
    <row r="50" ht="27" customHeight="1" x14ac:dyDescent="0.25"/>
    <row r="51" ht="27" customHeight="1" x14ac:dyDescent="0.25"/>
    <row r="52" ht="27" customHeight="1" x14ac:dyDescent="0.25"/>
    <row r="53" ht="27" customHeight="1" x14ac:dyDescent="0.25"/>
    <row r="54" ht="27" customHeight="1" x14ac:dyDescent="0.25"/>
    <row r="55" ht="27" customHeight="1" x14ac:dyDescent="0.25"/>
  </sheetData>
  <autoFilter ref="B6:W22" xr:uid="{00000000-0001-0000-0000-000000000000}"/>
  <mergeCells count="5">
    <mergeCell ref="B2:L2"/>
    <mergeCell ref="B3:L3"/>
    <mergeCell ref="B4:L4"/>
    <mergeCell ref="B5:L5"/>
    <mergeCell ref="A44:E4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2024-03-21T08:31:38Z</dcterms:modified>
</cp:coreProperties>
</file>