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FF627974-B646-4D27-9706-331D963C2EE2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Доставка!$B$6:$W$27</definedName>
  </definedNames>
  <calcPr calcId="181029" refMode="R1C1"/>
</workbook>
</file>

<file path=xl/calcChain.xml><?xml version="1.0" encoding="utf-8"?>
<calcChain xmlns="http://schemas.openxmlformats.org/spreadsheetml/2006/main">
  <c r="F27" i="2" l="1"/>
  <c r="I27" i="2"/>
  <c r="H27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9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7" i="2"/>
  <c r="G27" i="2" l="1"/>
</calcChain>
</file>

<file path=xl/sharedStrings.xml><?xml version="1.0" encoding="utf-8"?>
<sst xmlns="http://schemas.openxmlformats.org/spreadsheetml/2006/main" count="137" uniqueCount="79">
  <si>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</si>
  <si>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</si>
  <si>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</si>
  <si>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</si>
  <si>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</si>
  <si>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</si>
  <si>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</si>
  <si>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</si>
  <si>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</si>
  <si>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Комитет здравоохранения Волгоградской области</t>
  </si>
  <si>
    <t>Министерство здравоохранения Иркутской области</t>
  </si>
  <si>
    <t>Министерство здравоохранения Калужской области</t>
  </si>
  <si>
    <t>Министерство здравоохранения Московской области</t>
  </si>
  <si>
    <t>Министерство здравоохранения Омской области</t>
  </si>
  <si>
    <t>Министерство здравоохранения Пензенской области</t>
  </si>
  <si>
    <t>Министерство здравоохранения Пермского края</t>
  </si>
  <si>
    <t>Министерство здравоохранения Республики Дагестан</t>
  </si>
  <si>
    <t>Министерство здравоохранения Челябинской области</t>
  </si>
  <si>
    <t>Министерство здравоохранения Чеченской Республики</t>
  </si>
  <si>
    <t>Департамент здравоохранения города Москвы</t>
  </si>
  <si>
    <t>Государственное бюджетное учреждение Московской области «Мособлмедсервис»</t>
  </si>
  <si>
    <t>Акционерное общество «Пермфармация»</t>
  </si>
  <si>
    <t>Государственное автономное учреждение «Аптечное управление Министерства здравоохранения Республики Дагестан»</t>
  </si>
  <si>
    <t>Акционерное общество «Областной аптечный склад»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</si>
  <si>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</si>
  <si>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Поставщик:Акционерное общество «Фармацевтический импорт, экспорт» (АО «Фармимэкс»)</t>
  </si>
  <si>
    <t>Международное непатентованное наименование:  Симоктоког альфа (фактор свертывания крови VIII человеческий рекомбинантный)</t>
  </si>
  <si>
    <t>Волгоградское областное государственное унитарное предприятие «Волгофарм»</t>
  </si>
  <si>
    <t>Волгоградская область, г. Волгоград, Аптечный проезд, д. 1</t>
  </si>
  <si>
    <t>Акционерное общество «Иркутская областная оптово-снабженческая аптечная база»</t>
  </si>
  <si>
    <t>Иркутская область, г. Иркутск, ул. Тухачевского, д. 3</t>
  </si>
  <si>
    <t>Государственное предприятие Калужской области «Калугафармация»</t>
  </si>
  <si>
    <t>Калужская область, г. Калуга, ул. Московская, д. 284, стр.1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</si>
  <si>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</si>
  <si>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корп. 2</t>
  </si>
  <si>
    <t>Открытое акционерное общество «Фармация»</t>
  </si>
  <si>
    <t>Пензенская область, г. Пенза, ул. Аустрина, д. 145</t>
  </si>
  <si>
    <t>Пермский край, г. Пермь, ул. Лодыгина, д. 57, офис 100</t>
  </si>
  <si>
    <t>Республика Дагестан, г. Махачкала, ул. Буганова, д. 24</t>
  </si>
  <si>
    <t>Челябинская область, г. Челябинск, ул. Радонежская, д. 9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</si>
  <si>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</si>
  <si>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 Грозный, ул. Старопромысловское шоссе, д. 8 а</t>
  </si>
  <si>
    <t>Москва, ул. Стрелецкая, д. 3, строение 2,5</t>
  </si>
  <si>
    <t>ИТОГО</t>
  </si>
  <si>
    <t>Государственный контракт от «15»  марта     2024 г №0873400003924000195-0001</t>
  </si>
  <si>
    <t xml:space="preserve">Торговое наименование: Нувик,
[лиофилизат для приготовления раствора для внутривенного введения, 500 МЕ (флакон) х 1 + растворитель: вода для инъекций (шприц) 2.5 мл х 1 + адаптер для флакона х 1 + система для введения ("игла-бабочка") х 1 + салфетка дезинфицирующая х 2] х 1 (пачка картонная)
</t>
  </si>
  <si>
    <t xml:space="preserve">С даты заключения Контракта - не позднее 15.07.2024 </t>
  </si>
  <si>
    <t>С даты заключения Контракта - не позднее 15.07.2024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</si>
  <si>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</si>
  <si>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</si>
  <si>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</si>
  <si>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</si>
  <si>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</si>
  <si>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</si>
  <si>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</si>
  <si>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</si>
  <si>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г. Усть-Джегута, Промплощадка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</si>
  <si>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</si>
  <si>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</si>
  <si>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</si>
  <si>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</si>
  <si>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</si>
  <si>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</si>
  <si>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</si>
  <si>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</si>
  <si>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</si>
  <si>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</si>
  <si>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</si>
  <si>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</si>
  <si>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</si>
  <si>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</si>
  <si>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</si>
  <si>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</si>
  <si>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</si>
  <si>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</si>
  <si>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стр. 49</t>
  </si>
  <si>
    <t>Кол-во в ЕИ
Дети</t>
  </si>
  <si>
    <t>С даты заключения Контракта - не позднее 
15.07.2024</t>
  </si>
  <si>
    <t>не позднее 
12.07.2024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</si>
</sst>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indexed="8"/>
      <name val="Arial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5" xfId="0" applyFont="1" applyBorder="1" applyAlignment="1" applyProtection="1">
      <alignment horizontal="center" vertical="center" wrapText="1" readingOrder="1"/>
      <protection locked="0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  <xf numFmtId="0" fontId="8" fillId="0" borderId="8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 applyProtection="1">
      <alignment horizontal="left" vertical="center" wrapText="1" readingOrder="1"/>
      <protection locked="0"/>
    </xf>
    <xf numFmtId="0" fontId="14" fillId="0" borderId="0" xfId="0" applyFont="1" applyAlignment="1" applyProtection="1">
      <alignment horizontal="right" vertical="top" wrapText="1" readingOrder="1"/>
      <protection locked="0"/>
    </xf>
    <xf numFmtId="0" fontId="12" fillId="0" borderId="9" xfId="0" applyFont="1" applyBorder="1" applyAlignment="1" applyProtection="1">
      <alignment horizontal="left" vertical="center" wrapText="1" readingOrder="1"/>
      <protection locked="0"/>
    </xf>
    <xf numFmtId="3" fontId="13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2" xfId="0" applyFont="1" applyBorder="1" applyAlignment="1" applyProtection="1">
      <alignment horizontal="left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3" fontId="7" fillId="0" borderId="13" xfId="0" applyNumberFormat="1" applyFont="1" applyBorder="1" applyAlignment="1" applyProtection="1">
      <alignment horizontal="center" vertical="center" readingOrder="1"/>
      <protection locked="0"/>
    </xf>
    <xf numFmtId="0" fontId="7" fillId="0" borderId="6" xfId="0" applyFont="1" applyBorder="1" applyAlignment="1" applyProtection="1">
      <alignment horizontal="center" vertical="center" wrapText="1" readingOrder="1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7" fillId="0" borderId="7" xfId="0" applyFont="1" applyBorder="1" applyAlignment="1" applyProtection="1">
      <alignment horizontal="center" vertical="center" wrapText="1" readingOrder="1"/>
      <protection locked="0"/>
    </xf>
    <xf numFmtId="3" fontId="7" fillId="0" borderId="13" xfId="0" applyNumberFormat="1" applyFont="1" applyBorder="1" applyAlignment="1" applyProtection="1">
      <alignment horizontal="center" vertical="center" wrapText="1" readingOrder="1"/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readingOrder="1"/>
      <protection locked="0"/>
    </xf>
    <xf numFmtId="0" fontId="7" fillId="0" borderId="13" xfId="0" applyFont="1" applyBorder="1" applyAlignment="1" applyProtection="1">
      <alignment horizontal="center" vertical="center" readingOrder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top" wrapText="1" readingOrder="1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 applyProtection="1">
      <alignment horizontal="left" vertical="top" wrapText="1" readingOrder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left" vertical="top" wrapText="1" readingOrder="1"/>
      <protection locked="0"/>
    </xf>
    <xf numFmtId="0" fontId="1" fillId="0" borderId="25" xfId="0" applyFont="1" applyBorder="1" applyAlignment="1" applyProtection="1">
      <alignment horizontal="left" vertical="top" wrapText="1" readingOrder="1"/>
      <protection locked="0"/>
    </xf>
    <xf numFmtId="0" fontId="1" fillId="0" borderId="26" xfId="0" applyFont="1" applyBorder="1" applyAlignment="1" applyProtection="1">
      <alignment horizontal="left" vertical="top" wrapText="1" readingOrder="1"/>
      <protection locked="0"/>
    </xf>
    <xf numFmtId="0" fontId="1" fillId="0" borderId="27" xfId="0" applyFont="1" applyBorder="1" applyAlignment="1" applyProtection="1">
      <alignment horizontal="left" vertical="top" wrapText="1" readingOrder="1"/>
      <protection locked="0"/>
    </xf>
    <xf numFmtId="0" fontId="8" fillId="0" borderId="28" xfId="0" applyFont="1" applyBorder="1" applyAlignment="1" applyProtection="1">
      <alignment horizontal="center" vertical="center" wrapText="1" readingOrder="1"/>
      <protection locked="0"/>
    </xf>
    <xf numFmtId="0" fontId="9" fillId="0" borderId="28" xfId="0" applyFont="1" applyBorder="1" applyAlignment="1">
      <alignment horizontal="center" vertical="center"/>
    </xf>
    <xf numFmtId="0" fontId="8" fillId="0" borderId="29" xfId="0" applyFont="1" applyBorder="1" applyAlignment="1" applyProtection="1">
      <alignment horizontal="center" vertical="center" wrapText="1" readingOrder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12" fillId="0" borderId="10" xfId="0" applyFont="1" applyBorder="1" applyAlignment="1" applyProtection="1">
      <alignment horizontal="center" vertical="center" wrapText="1" readingOrder="1"/>
      <protection locked="0"/>
    </xf>
    <xf numFmtId="0" fontId="12" fillId="0" borderId="11" xfId="0" applyFont="1" applyBorder="1" applyAlignment="1" applyProtection="1">
      <alignment horizontal="center" vertical="center" wrapText="1" readingOrder="1"/>
      <protection locked="0"/>
    </xf>
    <xf numFmtId="0" fontId="12" fillId="0" borderId="12" xfId="0" applyFont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"/>
  <sheetViews>
    <sheetView tabSelected="1" zoomScale="80" zoomScaleNormal="80" workbookViewId="0">
      <selection activeCell="E7" sqref="E7"/>
    </sheetView>
  </sheetViews>
  <sheetFormatPr defaultRowHeight="11.25" x14ac:dyDescent="0.25"/>
  <cols>
    <col min="1" max="1" width="6.85546875" customWidth="1"/>
    <col min="2" max="2" width="24" customWidth="1"/>
    <col min="3" max="3" width="33.42578125" customWidth="1"/>
    <col min="4" max="4" width="34.5703125" customWidth="1"/>
    <col min="5" max="5" width="28.5703125" customWidth="1"/>
    <col min="6" max="6" width="13.7109375" customWidth="1"/>
    <col min="7" max="9" width="12.140625" customWidth="1"/>
    <col min="10" max="10" width="25.42578125" customWidth="1"/>
    <col min="11" max="11" width="24.85546875" customWidth="1"/>
    <col min="12" max="12" width="21.140625" customWidth="1"/>
  </cols>
  <sheetData>
    <row r="1" spans="1:23" ht="15" x14ac:dyDescent="0.25">
      <c r="L1" s="10" t="s">
        <v>8</v>
      </c>
      <c r="W1" s="2"/>
    </row>
    <row r="2" spans="1:23" ht="34.5" customHeight="1" x14ac:dyDescent="0.25">
      <c r="B2" s="47" t="s">
        <v>44</v>
      </c>
      <c r="C2" s="48"/>
      <c r="D2" s="48"/>
      <c r="E2" s="48"/>
      <c r="F2" s="48"/>
      <c r="G2" s="48"/>
      <c r="H2" s="48"/>
      <c r="I2" s="48"/>
      <c r="J2" s="48"/>
      <c r="K2" s="48"/>
      <c r="L2" s="48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4.5" customHeight="1" x14ac:dyDescent="0.25">
      <c r="B3" s="47" t="s">
        <v>26</v>
      </c>
      <c r="C3" s="48"/>
      <c r="D3" s="48"/>
      <c r="E3" s="48"/>
      <c r="F3" s="48"/>
      <c r="G3" s="48"/>
      <c r="H3" s="48"/>
      <c r="I3" s="48"/>
      <c r="J3" s="48"/>
      <c r="K3" s="48"/>
      <c r="L3" s="48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2" customHeight="1" x14ac:dyDescent="0.25">
      <c r="B4" s="49" t="s">
        <v>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39.75" customHeight="1" thickBot="1" x14ac:dyDescent="0.3">
      <c r="B5" s="47" t="s">
        <v>25</v>
      </c>
      <c r="C5" s="48"/>
      <c r="D5" s="48"/>
      <c r="E5" s="48"/>
      <c r="F5" s="48"/>
      <c r="G5" s="48"/>
      <c r="H5" s="48"/>
      <c r="I5" s="48"/>
      <c r="J5" s="48"/>
      <c r="K5" s="48"/>
      <c r="L5" s="48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72" customHeight="1" thickBot="1" x14ac:dyDescent="0.3">
      <c r="A6" s="32"/>
      <c r="B6" s="33" t="s">
        <v>3</v>
      </c>
      <c r="C6" s="33" t="s">
        <v>0</v>
      </c>
      <c r="D6" s="33" t="s">
        <v>1</v>
      </c>
      <c r="E6" s="33" t="s">
        <v>2</v>
      </c>
      <c r="F6" s="34" t="s">
        <v>76</v>
      </c>
      <c r="G6" s="20" t="s">
        <v>4</v>
      </c>
      <c r="H6" s="34" t="s">
        <v>76</v>
      </c>
      <c r="I6" s="30" t="s">
        <v>4</v>
      </c>
      <c r="J6" s="26" t="s">
        <v>5</v>
      </c>
      <c r="K6" s="25" t="s">
        <v>6</v>
      </c>
      <c r="L6" s="27" t="s">
        <v>7</v>
      </c>
    </row>
    <row r="7" spans="1:23" ht="63" customHeight="1" thickBot="1" x14ac:dyDescent="0.3">
      <c r="A7" s="35">
        <v>1</v>
      </c>
      <c r="B7" s="4" t="s">
        <v>46</v>
      </c>
      <c r="C7" s="5" t="s">
        <v>48</v>
      </c>
      <c r="D7" s="5" t="s">
        <v>49</v>
      </c>
      <c r="E7" s="16" t="s">
        <v>50</v>
      </c>
      <c r="F7" s="17">
        <v>44000</v>
      </c>
      <c r="G7" s="21">
        <f>F7/500</f>
        <v>88</v>
      </c>
      <c r="H7" s="28">
        <v>0</v>
      </c>
      <c r="I7" s="22">
        <v>0</v>
      </c>
      <c r="J7" s="23" t="s">
        <v>77</v>
      </c>
      <c r="K7" s="24" t="s">
        <v>78</v>
      </c>
      <c r="L7" s="36"/>
    </row>
    <row r="8" spans="1:23" ht="90.75" customHeight="1" thickBot="1" x14ac:dyDescent="0.3">
      <c r="A8" s="35">
        <v>2</v>
      </c>
      <c r="B8" s="4" t="s">
        <v>46</v>
      </c>
      <c r="C8" s="6" t="s">
        <v>9</v>
      </c>
      <c r="D8" s="6" t="s">
        <v>27</v>
      </c>
      <c r="E8" s="18" t="s">
        <v>28</v>
      </c>
      <c r="F8" s="19">
        <v>72000</v>
      </c>
      <c r="G8" s="21">
        <f t="shared" ref="G8:G26" si="0">F8/500</f>
        <v>144</v>
      </c>
      <c r="H8" s="29">
        <v>0</v>
      </c>
      <c r="I8" s="14">
        <v>0</v>
      </c>
      <c r="J8" s="8" t="s">
        <v>77</v>
      </c>
      <c r="K8" s="1" t="s">
        <v>78</v>
      </c>
      <c r="L8" s="37"/>
    </row>
    <row r="9" spans="1:23" ht="48" thickBot="1" x14ac:dyDescent="0.3">
      <c r="A9" s="35">
        <v>3</v>
      </c>
      <c r="B9" s="4" t="s">
        <v>47</v>
      </c>
      <c r="C9" s="6" t="s">
        <v>51</v>
      </c>
      <c r="D9" s="6" t="s">
        <v>52</v>
      </c>
      <c r="E9" s="18" t="s">
        <v>53</v>
      </c>
      <c r="F9" s="19">
        <v>12000</v>
      </c>
      <c r="G9" s="21">
        <f t="shared" si="0"/>
        <v>24</v>
      </c>
      <c r="H9" s="15">
        <v>1000</v>
      </c>
      <c r="I9" s="14">
        <f>H9/500</f>
        <v>2</v>
      </c>
      <c r="J9" s="23" t="s">
        <v>77</v>
      </c>
      <c r="K9" s="24" t="s">
        <v>78</v>
      </c>
      <c r="L9" s="37"/>
    </row>
    <row r="10" spans="1:23" ht="77.25" customHeight="1" thickBot="1" x14ac:dyDescent="0.3">
      <c r="A10" s="35">
        <v>4</v>
      </c>
      <c r="B10" s="4" t="s">
        <v>47</v>
      </c>
      <c r="C10" s="6" t="s">
        <v>10</v>
      </c>
      <c r="D10" s="6" t="s">
        <v>29</v>
      </c>
      <c r="E10" s="18" t="s">
        <v>30</v>
      </c>
      <c r="F10" s="19">
        <v>177000</v>
      </c>
      <c r="G10" s="21">
        <f t="shared" si="0"/>
        <v>354</v>
      </c>
      <c r="H10" s="29">
        <v>500</v>
      </c>
      <c r="I10" s="14">
        <f t="shared" ref="I10:I26" si="1">H10/500</f>
        <v>1</v>
      </c>
      <c r="J10" s="8" t="s">
        <v>77</v>
      </c>
      <c r="K10" s="1" t="s">
        <v>78</v>
      </c>
      <c r="L10" s="38"/>
    </row>
    <row r="11" spans="1:23" ht="77.25" customHeight="1" thickBot="1" x14ac:dyDescent="0.3">
      <c r="A11" s="35">
        <v>5</v>
      </c>
      <c r="B11" s="4" t="s">
        <v>47</v>
      </c>
      <c r="C11" s="6" t="s">
        <v>11</v>
      </c>
      <c r="D11" s="6" t="s">
        <v>31</v>
      </c>
      <c r="E11" s="18" t="s">
        <v>32</v>
      </c>
      <c r="F11" s="19">
        <v>72000</v>
      </c>
      <c r="G11" s="21">
        <f t="shared" si="0"/>
        <v>144</v>
      </c>
      <c r="H11" s="29">
        <v>0</v>
      </c>
      <c r="I11" s="14">
        <f t="shared" si="1"/>
        <v>0</v>
      </c>
      <c r="J11" s="23" t="s">
        <v>77</v>
      </c>
      <c r="K11" s="24" t="s">
        <v>78</v>
      </c>
      <c r="L11" s="38"/>
    </row>
    <row r="12" spans="1:23" ht="48" thickBot="1" x14ac:dyDescent="0.3">
      <c r="A12" s="35">
        <v>6</v>
      </c>
      <c r="B12" s="4" t="s">
        <v>47</v>
      </c>
      <c r="C12" s="6" t="s">
        <v>54</v>
      </c>
      <c r="D12" s="6" t="s">
        <v>55</v>
      </c>
      <c r="E12" s="18" t="s">
        <v>56</v>
      </c>
      <c r="F12" s="19">
        <v>171500</v>
      </c>
      <c r="G12" s="21">
        <f t="shared" si="0"/>
        <v>343</v>
      </c>
      <c r="H12" s="15">
        <v>9500</v>
      </c>
      <c r="I12" s="14">
        <f t="shared" si="1"/>
        <v>19</v>
      </c>
      <c r="J12" s="8" t="s">
        <v>77</v>
      </c>
      <c r="K12" s="1" t="s">
        <v>78</v>
      </c>
      <c r="L12" s="38"/>
    </row>
    <row r="13" spans="1:23" ht="48" thickBot="1" x14ac:dyDescent="0.3">
      <c r="A13" s="35">
        <v>7</v>
      </c>
      <c r="B13" s="4" t="s">
        <v>47</v>
      </c>
      <c r="C13" s="6" t="s">
        <v>12</v>
      </c>
      <c r="D13" s="6" t="s">
        <v>20</v>
      </c>
      <c r="E13" s="18" t="s">
        <v>57</v>
      </c>
      <c r="F13" s="19">
        <v>630500</v>
      </c>
      <c r="G13" s="21">
        <f t="shared" si="0"/>
        <v>1261</v>
      </c>
      <c r="H13" s="15">
        <v>14000</v>
      </c>
      <c r="I13" s="14">
        <f t="shared" si="1"/>
        <v>28</v>
      </c>
      <c r="J13" s="23" t="s">
        <v>77</v>
      </c>
      <c r="K13" s="24" t="s">
        <v>78</v>
      </c>
      <c r="L13" s="38"/>
    </row>
    <row r="14" spans="1:23" ht="48" thickBot="1" x14ac:dyDescent="0.3">
      <c r="A14" s="35">
        <v>8</v>
      </c>
      <c r="B14" s="4" t="s">
        <v>47</v>
      </c>
      <c r="C14" s="6" t="s">
        <v>58</v>
      </c>
      <c r="D14" s="6" t="s">
        <v>59</v>
      </c>
      <c r="E14" s="18" t="s">
        <v>60</v>
      </c>
      <c r="F14" s="19">
        <v>276500</v>
      </c>
      <c r="G14" s="21">
        <f t="shared" si="0"/>
        <v>553</v>
      </c>
      <c r="H14" s="15">
        <v>2000</v>
      </c>
      <c r="I14" s="14">
        <f t="shared" si="1"/>
        <v>4</v>
      </c>
      <c r="J14" s="8" t="s">
        <v>77</v>
      </c>
      <c r="K14" s="1" t="s">
        <v>78</v>
      </c>
      <c r="L14" s="38"/>
    </row>
    <row r="15" spans="1:23" ht="48" thickBot="1" x14ac:dyDescent="0.3">
      <c r="A15" s="35">
        <v>9</v>
      </c>
      <c r="B15" s="4" t="s">
        <v>47</v>
      </c>
      <c r="C15" s="6" t="s">
        <v>13</v>
      </c>
      <c r="D15" s="6" t="s">
        <v>33</v>
      </c>
      <c r="E15" s="18" t="s">
        <v>34</v>
      </c>
      <c r="F15" s="19">
        <v>239500</v>
      </c>
      <c r="G15" s="21">
        <f t="shared" si="0"/>
        <v>479</v>
      </c>
      <c r="H15" s="29">
        <v>0</v>
      </c>
      <c r="I15" s="14">
        <f t="shared" si="1"/>
        <v>0</v>
      </c>
      <c r="J15" s="23" t="s">
        <v>77</v>
      </c>
      <c r="K15" s="24" t="s">
        <v>78</v>
      </c>
      <c r="L15" s="38"/>
    </row>
    <row r="16" spans="1:23" ht="48" thickBot="1" x14ac:dyDescent="0.3">
      <c r="A16" s="35">
        <v>10</v>
      </c>
      <c r="B16" s="4" t="s">
        <v>47</v>
      </c>
      <c r="C16" s="6" t="s">
        <v>14</v>
      </c>
      <c r="D16" s="6" t="s">
        <v>35</v>
      </c>
      <c r="E16" s="18" t="s">
        <v>36</v>
      </c>
      <c r="F16" s="19">
        <v>88500</v>
      </c>
      <c r="G16" s="21">
        <f t="shared" si="0"/>
        <v>177</v>
      </c>
      <c r="H16" s="15">
        <v>1500</v>
      </c>
      <c r="I16" s="14">
        <f t="shared" si="1"/>
        <v>3</v>
      </c>
      <c r="J16" s="8" t="s">
        <v>77</v>
      </c>
      <c r="K16" s="1" t="s">
        <v>78</v>
      </c>
      <c r="L16" s="38"/>
    </row>
    <row r="17" spans="1:12" ht="76.5" customHeight="1" thickBot="1" x14ac:dyDescent="0.3">
      <c r="A17" s="35">
        <v>11</v>
      </c>
      <c r="B17" s="4" t="s">
        <v>47</v>
      </c>
      <c r="C17" s="6" t="s">
        <v>15</v>
      </c>
      <c r="D17" s="6" t="s">
        <v>21</v>
      </c>
      <c r="E17" s="18" t="s">
        <v>37</v>
      </c>
      <c r="F17" s="19">
        <v>44500</v>
      </c>
      <c r="G17" s="21">
        <f t="shared" si="0"/>
        <v>89</v>
      </c>
      <c r="H17" s="29">
        <v>0</v>
      </c>
      <c r="I17" s="14">
        <f t="shared" si="1"/>
        <v>0</v>
      </c>
      <c r="J17" s="23" t="s">
        <v>77</v>
      </c>
      <c r="K17" s="24" t="s">
        <v>78</v>
      </c>
      <c r="L17" s="38"/>
    </row>
    <row r="18" spans="1:12" ht="48" thickBot="1" x14ac:dyDescent="0.3">
      <c r="A18" s="35">
        <v>12</v>
      </c>
      <c r="B18" s="4" t="s">
        <v>47</v>
      </c>
      <c r="C18" s="6" t="s">
        <v>61</v>
      </c>
      <c r="D18" s="6" t="s">
        <v>62</v>
      </c>
      <c r="E18" s="18" t="s">
        <v>63</v>
      </c>
      <c r="F18" s="19">
        <v>166000</v>
      </c>
      <c r="G18" s="21">
        <f t="shared" si="0"/>
        <v>332</v>
      </c>
      <c r="H18" s="15">
        <v>5500</v>
      </c>
      <c r="I18" s="14">
        <f t="shared" si="1"/>
        <v>11</v>
      </c>
      <c r="J18" s="8" t="s">
        <v>77</v>
      </c>
      <c r="K18" s="1" t="s">
        <v>78</v>
      </c>
      <c r="L18" s="38"/>
    </row>
    <row r="19" spans="1:12" ht="78" customHeight="1" thickBot="1" x14ac:dyDescent="0.3">
      <c r="A19" s="35">
        <v>13</v>
      </c>
      <c r="B19" s="4" t="s">
        <v>47</v>
      </c>
      <c r="C19" s="6" t="s">
        <v>64</v>
      </c>
      <c r="D19" s="6" t="s">
        <v>65</v>
      </c>
      <c r="E19" s="18" t="s">
        <v>66</v>
      </c>
      <c r="F19" s="19">
        <v>155000</v>
      </c>
      <c r="G19" s="21">
        <f t="shared" si="0"/>
        <v>310</v>
      </c>
      <c r="H19" s="29">
        <v>0</v>
      </c>
      <c r="I19" s="14">
        <f t="shared" si="1"/>
        <v>0</v>
      </c>
      <c r="J19" s="23" t="s">
        <v>77</v>
      </c>
      <c r="K19" s="24" t="s">
        <v>78</v>
      </c>
      <c r="L19" s="38"/>
    </row>
    <row r="20" spans="1:12" ht="51.75" thickBot="1" x14ac:dyDescent="0.3">
      <c r="A20" s="35">
        <v>14</v>
      </c>
      <c r="B20" s="4" t="s">
        <v>47</v>
      </c>
      <c r="C20" s="6" t="s">
        <v>16</v>
      </c>
      <c r="D20" s="6" t="s">
        <v>22</v>
      </c>
      <c r="E20" s="18" t="s">
        <v>38</v>
      </c>
      <c r="F20" s="19">
        <v>177000</v>
      </c>
      <c r="G20" s="21">
        <f t="shared" si="0"/>
        <v>354</v>
      </c>
      <c r="H20" s="29">
        <v>0</v>
      </c>
      <c r="I20" s="14">
        <f t="shared" si="1"/>
        <v>0</v>
      </c>
      <c r="J20" s="8" t="s">
        <v>77</v>
      </c>
      <c r="K20" s="1" t="s">
        <v>78</v>
      </c>
      <c r="L20" s="38"/>
    </row>
    <row r="21" spans="1:12" ht="76.5" customHeight="1" thickBot="1" x14ac:dyDescent="0.3">
      <c r="A21" s="35">
        <v>15</v>
      </c>
      <c r="B21" s="4" t="s">
        <v>47</v>
      </c>
      <c r="C21" s="6" t="s">
        <v>67</v>
      </c>
      <c r="D21" s="6" t="s">
        <v>68</v>
      </c>
      <c r="E21" s="18" t="s">
        <v>69</v>
      </c>
      <c r="F21" s="19">
        <v>995500</v>
      </c>
      <c r="G21" s="21">
        <f t="shared" si="0"/>
        <v>1991</v>
      </c>
      <c r="H21" s="15">
        <v>1500</v>
      </c>
      <c r="I21" s="14">
        <f t="shared" si="1"/>
        <v>3</v>
      </c>
      <c r="J21" s="23" t="s">
        <v>77</v>
      </c>
      <c r="K21" s="24" t="s">
        <v>78</v>
      </c>
      <c r="L21" s="38"/>
    </row>
    <row r="22" spans="1:12" ht="48" thickBot="1" x14ac:dyDescent="0.3">
      <c r="A22" s="35">
        <v>16</v>
      </c>
      <c r="B22" s="4" t="s">
        <v>47</v>
      </c>
      <c r="C22" s="6" t="s">
        <v>70</v>
      </c>
      <c r="D22" s="6" t="s">
        <v>71</v>
      </c>
      <c r="E22" s="18" t="s">
        <v>72</v>
      </c>
      <c r="F22" s="19">
        <v>757500</v>
      </c>
      <c r="G22" s="21">
        <f t="shared" si="0"/>
        <v>1515</v>
      </c>
      <c r="H22" s="15">
        <v>59000</v>
      </c>
      <c r="I22" s="14">
        <f t="shared" si="1"/>
        <v>118</v>
      </c>
      <c r="J22" s="8" t="s">
        <v>77</v>
      </c>
      <c r="K22" s="1" t="s">
        <v>78</v>
      </c>
      <c r="L22" s="38"/>
    </row>
    <row r="23" spans="1:12" ht="77.25" customHeight="1" thickBot="1" x14ac:dyDescent="0.3">
      <c r="A23" s="35">
        <v>17</v>
      </c>
      <c r="B23" s="4" t="s">
        <v>47</v>
      </c>
      <c r="C23" s="6" t="s">
        <v>73</v>
      </c>
      <c r="D23" s="6" t="s">
        <v>74</v>
      </c>
      <c r="E23" s="18" t="s">
        <v>75</v>
      </c>
      <c r="F23" s="19">
        <v>9000</v>
      </c>
      <c r="G23" s="21">
        <f t="shared" si="0"/>
        <v>18</v>
      </c>
      <c r="H23" s="29">
        <v>0</v>
      </c>
      <c r="I23" s="14">
        <f t="shared" si="1"/>
        <v>0</v>
      </c>
      <c r="J23" s="23" t="s">
        <v>77</v>
      </c>
      <c r="K23" s="24" t="s">
        <v>78</v>
      </c>
      <c r="L23" s="38"/>
    </row>
    <row r="24" spans="1:12" ht="73.5" customHeight="1" thickBot="1" x14ac:dyDescent="0.3">
      <c r="A24" s="39">
        <v>18</v>
      </c>
      <c r="B24" s="7" t="s">
        <v>47</v>
      </c>
      <c r="C24" s="6" t="s">
        <v>17</v>
      </c>
      <c r="D24" s="6" t="s">
        <v>23</v>
      </c>
      <c r="E24" s="18" t="s">
        <v>39</v>
      </c>
      <c r="F24" s="19">
        <v>14000</v>
      </c>
      <c r="G24" s="21">
        <f t="shared" si="0"/>
        <v>28</v>
      </c>
      <c r="H24" s="29">
        <v>0</v>
      </c>
      <c r="I24" s="14">
        <f t="shared" si="1"/>
        <v>0</v>
      </c>
      <c r="J24" s="8" t="s">
        <v>77</v>
      </c>
      <c r="K24" s="1" t="s">
        <v>78</v>
      </c>
      <c r="L24" s="40"/>
    </row>
    <row r="25" spans="1:12" ht="73.5" customHeight="1" thickBot="1" x14ac:dyDescent="0.3">
      <c r="A25" s="35">
        <v>19</v>
      </c>
      <c r="B25" s="4" t="s">
        <v>47</v>
      </c>
      <c r="C25" s="6" t="s">
        <v>18</v>
      </c>
      <c r="D25" s="6" t="s">
        <v>40</v>
      </c>
      <c r="E25" s="18" t="s">
        <v>41</v>
      </c>
      <c r="F25" s="19">
        <v>88500</v>
      </c>
      <c r="G25" s="21">
        <f t="shared" si="0"/>
        <v>177</v>
      </c>
      <c r="H25" s="29">
        <v>0</v>
      </c>
      <c r="I25" s="14">
        <f t="shared" si="1"/>
        <v>0</v>
      </c>
      <c r="J25" s="23" t="s">
        <v>77</v>
      </c>
      <c r="K25" s="24" t="s">
        <v>78</v>
      </c>
      <c r="L25" s="38"/>
    </row>
    <row r="26" spans="1:12" ht="73.5" customHeight="1" thickBot="1" x14ac:dyDescent="0.3">
      <c r="A26" s="41">
        <v>20</v>
      </c>
      <c r="B26" s="42" t="s">
        <v>47</v>
      </c>
      <c r="C26" s="6" t="s">
        <v>19</v>
      </c>
      <c r="D26" s="6" t="s">
        <v>24</v>
      </c>
      <c r="E26" s="18" t="s">
        <v>42</v>
      </c>
      <c r="F26" s="19">
        <v>335000</v>
      </c>
      <c r="G26" s="21">
        <f t="shared" si="0"/>
        <v>670</v>
      </c>
      <c r="H26" s="15">
        <v>1500</v>
      </c>
      <c r="I26" s="43">
        <f t="shared" si="1"/>
        <v>3</v>
      </c>
      <c r="J26" s="44" t="s">
        <v>77</v>
      </c>
      <c r="K26" s="45" t="s">
        <v>78</v>
      </c>
      <c r="L26" s="46"/>
    </row>
    <row r="27" spans="1:12" s="9" customFormat="1" ht="33.75" customHeight="1" x14ac:dyDescent="0.25">
      <c r="A27" s="11"/>
      <c r="B27" s="51" t="s">
        <v>43</v>
      </c>
      <c r="C27" s="52"/>
      <c r="D27" s="52"/>
      <c r="E27" s="53"/>
      <c r="F27" s="12">
        <f>SUM(F7:F26)</f>
        <v>4525500</v>
      </c>
      <c r="G27" s="12">
        <f>SUM(G7:G24)</f>
        <v>8204</v>
      </c>
      <c r="H27" s="12">
        <f>SUM(H7:H26)</f>
        <v>96000</v>
      </c>
      <c r="I27" s="31">
        <f>SUM(I7:I26)</f>
        <v>192</v>
      </c>
      <c r="J27" s="13"/>
      <c r="K27" s="11"/>
      <c r="L27" s="11"/>
    </row>
  </sheetData>
  <autoFilter ref="B6:W27" xr:uid="{00000000-0001-0000-0000-000000000000}"/>
  <mergeCells count="5">
    <mergeCell ref="B2:L2"/>
    <mergeCell ref="B3:L3"/>
    <mergeCell ref="B4:L4"/>
    <mergeCell ref="B5:L5"/>
    <mergeCell ref="B27:E2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Савостикова Елена Игоревна</cp:lastModifiedBy>
  <cp:lastPrinted>2021-06-09T10:06:02Z</cp:lastPrinted>
  <dcterms:created xsi:type="dcterms:W3CDTF">2013-11-07T05:58:35Z</dcterms:created>
  <dcterms:modified xsi:type="dcterms:W3CDTF">2024-03-21T08:27:51Z</dcterms:modified>
</cp:coreProperties>
</file>